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110" windowHeight="12135" tabRatio="989" activeTab="0"/>
  </bookViews>
  <sheets>
    <sheet name="część " sheetId="1" r:id="rId1"/>
  </sheets>
  <definedNames/>
  <calcPr fullCalcOnLoad="1"/>
</workbook>
</file>

<file path=xl/sharedStrings.xml><?xml version="1.0" encoding="utf-8"?>
<sst xmlns="http://schemas.openxmlformats.org/spreadsheetml/2006/main" count="816" uniqueCount="124">
  <si>
    <t>Załącznik nr 2 do SIWZ</t>
  </si>
  <si>
    <t>X</t>
  </si>
  <si>
    <t>Y</t>
  </si>
  <si>
    <t>Z</t>
  </si>
  <si>
    <t>A</t>
  </si>
  <si>
    <t>B</t>
  </si>
  <si>
    <t>C = A*B</t>
  </si>
  <si>
    <t>V</t>
  </si>
  <si>
    <t>D</t>
  </si>
  <si>
    <t>E = F/A</t>
  </si>
  <si>
    <t>F = C+D</t>
  </si>
  <si>
    <t>L.p.</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</si>
  <si>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</si>
  <si>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</si>
  <si>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</si>
  <si>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</si>
  <si>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ilość</t>
  </si>
  <si>
    <t>Cena jednostkowa netto</t>
  </si>
  <si>
    <t xml:space="preserve">Wartość netto </t>
  </si>
  <si>
    <t>Stawka VAT</t>
  </si>
  <si>
    <t>VAT</t>
  </si>
  <si>
    <t>Cena jednostkowa brutto</t>
  </si>
  <si>
    <t xml:space="preserve">Wartość brutto </t>
  </si>
  <si>
    <t>1.</t>
  </si>
  <si>
    <t>Wartość netto</t>
  </si>
  <si>
    <t>wartość VAT</t>
  </si>
  <si>
    <t>wartość brutto</t>
  </si>
  <si>
    <t>UWAGA! POWYŻSZY FORMULARZ CENOWY ZAWIERA AUTOMATYCZNE FUNKCJE - NALEŻY UZUPEŁNIĆ KOLUMNY X, Y, B i V. ZAMAWIAJĄCY ZAZNACZA, ŻE NINIEJSZY FORMULARZ JEST TYLKO WZOREM I TO DO WYKONAWCY NALEŻY PRAWIDŁOWE OBLICZENIE CENY</t>
  </si>
  <si>
    <t>Podpis osoby uzupełniającej formularz oraz data</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</si>
  <si>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</si>
  <si>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2.</t>
  </si>
  <si>
    <t>3.</t>
  </si>
  <si>
    <t>4.</t>
  </si>
  <si>
    <t>5.</t>
  </si>
  <si>
    <t>6.</t>
  </si>
  <si>
    <t>CZĘŚĆ NR 1</t>
  </si>
  <si>
    <t>7.</t>
  </si>
  <si>
    <t>8.</t>
  </si>
  <si>
    <t>szt.</t>
  </si>
  <si>
    <t xml:space="preserve"> Klasa medyczna produktu jeżeli dotyczy , nr katalogowy, producent,  nazwa handlowa (tożsama z nazwą, która będzie widniała na fakturze) </t>
  </si>
  <si>
    <t xml:space="preserve">część nr 2 </t>
  </si>
  <si>
    <t>WZÓR FORMULARZA CENOWEGO -  DZPZ/333/14PN/2020</t>
  </si>
  <si>
    <t>część nr 3</t>
  </si>
  <si>
    <r>
      <t>Preparat w postaci emulsji na bazie oliwy z oliwek z dodatkiem gliceryny do higienicznego i chirurgicznego mycia rak, o neutralnym pH. Bez zawartości dodatków silikonowych. Testowany dermatologicznie.</t>
    </r>
    <r>
      <rPr>
        <sz val="9"/>
        <color indexed="8"/>
        <rFont val="Liberation Sans"/>
        <family val="2"/>
      </rPr>
      <t xml:space="preserve"> Kosmetyk. Butelka typu – EURO ( dozowniki BO)</t>
    </r>
    <r>
      <rPr>
        <sz val="9"/>
        <color indexed="8"/>
        <rFont val="Arial"/>
        <family val="2"/>
      </rPr>
      <t>. Pojemność 1000 ml.</t>
    </r>
  </si>
  <si>
    <r>
      <rPr>
        <sz val="9"/>
        <rFont val="Arial"/>
        <family val="2"/>
      </rPr>
      <t xml:space="preserve">Preparat w postaci płynu lub żelu na bazie etanolu i 2-propanolu bez zawartości chlorheksydyny, fenolu ( i jego pochodnych) przeznaczony do higienicznej i chirurgicznej dezynfekcji rąk, posiadający szerokie spektrum działania: B, Tbc,F, V (w tym HIV, HBV, HCV) Preparat zawierający glicerynę. </t>
    </r>
    <r>
      <rPr>
        <sz val="9"/>
        <color indexed="8"/>
        <rFont val="Arial"/>
        <family val="2"/>
      </rPr>
      <t xml:space="preserve">Butelka typu – EURO. Pojemność 1000 ml. </t>
    </r>
  </si>
  <si>
    <t xml:space="preserve">część nr 4 </t>
  </si>
  <si>
    <t>9.</t>
  </si>
  <si>
    <t>10.</t>
  </si>
  <si>
    <t>Preparat do higienicznego mycia ciała noworodków od pierwszego dnia życia, bez zawartości mydła, bezwonny, w postaci piany o neutralnym pH dla skóry o pojemności 400ml.</t>
  </si>
  <si>
    <t>Preparat w postaci pianki do czyszczenia i pielęgnacji zanieczyszczonej skóry, niwelująca przykre zapachy. Zawierająca w swoim składzie składniki przeciwbakteryjne i przeciwgrzybicze, natłuszczająca i nawilżająca. Kosmetyk op 500 ml.</t>
  </si>
  <si>
    <t>ml.</t>
  </si>
  <si>
    <t>Sterylny, gotowy do użycia żel służący do oczyszczania,nawilżania ran ostrych, przewlekłych oraz oparzeniowych I- II stopnia, bezzapachowy, bez zawartości dodatkowych substancji czynnych takich jak jodopowidon, chlorowodorek oktenidyny, zawierający poliheksandynę w pojemności 250-350 ml.</t>
  </si>
  <si>
    <t xml:space="preserve">część nr 5 </t>
  </si>
  <si>
    <t>Preparat jodowy do odkażania skóry i błon śluzowych, gotowy do użycia wodny roztwór PVP jodu o spektrum bójczym B (bakterie), F(grzyby), V(wirusy),Tbc(prątki gruźlicy, spory o pojemności 250ml</t>
  </si>
  <si>
    <t>Preparat jodowy do odkażania skóry i błon śluzowych, gotowy do uzycia wodny roztwór PVP jodu o spektrum bójczym B (bakterie), F(grzyby), V(wirusy),Tbc(prątki gruźlicy, spory o pojemności 1000ml</t>
  </si>
  <si>
    <t xml:space="preserve">część nr 6 </t>
  </si>
  <si>
    <t>Produkt leczniczy - Preparat do odkażania i wspomagającego leczenia małych, powierzchownych ran , błon śluzowych, wspomagającego postępowania antyseptycznego w obrębie zamkniętych powłok skórnych po zabiegach . Bezbarwny, gotowy do użycia, na bazie octenidyny, bez jodu i kwasów ,chlorheksydyny o pojemności 250ml z atomizerem.</t>
  </si>
  <si>
    <t>Produkt leczniczy - Preparat do odkażania i wspomagającego leczenia małych, powierzchownych ran , błon śluzowych, wspomagającego postępowania antyseptycznego w obrębie zamkniętych powłok skórnych po zabiegach. Bezbarwny, gotowy do użycia, na bazie octenidyny, bez jodu i kwasów, chlorheksydyny o pojemności 1000ml.</t>
  </si>
  <si>
    <t>Bezbarwny preparat w żelu do oczyszczania,dekontaminacji i nawilżania ran, zawierający octanidynę, bez poliheksanidyny, alkoholu, środków konserwujących, usuwający biofilm bakteryjny. Opakowanie 250ml</t>
  </si>
  <si>
    <t>Bezbarwny preparat w płynie do oczyszczenia, dekontaminacji i nawilżania ran. Zawierający octenidynę, bez poliheksanidyny, alkoholu, środków konserwujących. Usuwający skutecznie biofilm bakteryjny. Opakwanie 350ml</t>
  </si>
  <si>
    <t>Bezbarwny i bezwonny preparat w żelu do oczyszczenia, dekontaminacji i nawilżania przedsionków nosa z zawartością octenidyny. Op. 6 ml.</t>
  </si>
  <si>
    <t>część nr 7</t>
  </si>
  <si>
    <t>Aktywator Do pozycji 2 i 3, op. 2 litry.</t>
  </si>
  <si>
    <t xml:space="preserve">Preparat do dezynfekcji i mycia instrumentarium, endoskopów, do stosowania w myjniach ultradźwiekowych, tlenowy, bez aktywatora, bez aldehydów, chloru, fenolu, pochodnych benzenu i QAV, Spektrum B(bakterie), Tbc (prątki), F(grzyby),V(wirusy),Spory do 3 godzin, o pojemności 6 kg.                              </t>
  </si>
  <si>
    <t>Preparat do płuczek – dezynfektorów basenów szpitalnych , misek, kaczek opornych na działanie wysokich temperatur. Chroniących maszynę myjącą przed osadzaniem się kamienia kotłowego, dozowanie poprzez automatyczną pompę  w stężeniu 0,5/1l.Pojemność 5000 ml</t>
  </si>
  <si>
    <r>
      <t>Preparat tlenowy z aktywatorem do mycia i dezynfekcji narzędzi chirurgicznych i endoskopów oparty o nadwęglan sodu do dezynfekcji inkubatorów Niepylący. Bez: aldehydów, chloru, fenoli, benzenu i pochodnych benzenu, alkoholi, czwartorzędowych związków amonowych (QAV) i ich pochodnych. Przygotowanie roztworu roboczego poprzez dodanie preparatu do zimnej wody wodociągowej. Spektrum: B, Tbc, F, V, S. Czas działania: B, Tbc, F,V (w tym HCV, Rota, Adeno, Polio) – do 30 min., Rota, Papowa – 5 min. B, Tbc, F, V, S do 6 godz. Dezynfekcja powierzchni: B, F - 15 min. M. tuberculosis – 30 min</t>
    </r>
    <r>
      <rPr>
        <b/>
        <sz val="9"/>
        <color indexed="8"/>
        <rFont val="Arial"/>
        <family val="2"/>
      </rPr>
      <t>. Preparat w opakowaniach 10 kg.</t>
    </r>
  </si>
  <si>
    <t xml:space="preserve">część nr 8 </t>
  </si>
  <si>
    <r>
      <rPr>
        <sz val="9"/>
        <rFont val="Arial"/>
        <family val="2"/>
      </rPr>
      <t>Preparat w formie granulatu, na bazie substancji nadtlenowych, przeznaczony do mycia oraz dezynfekcji powierzchni, wyposażenia oraz wyrobów medycznych Nie zawiera aldehydów, kwasu octowego, nadwęglanu sodu, fenolu, chloru, związków amoniowych, pochodnych guanidyny oraz nadtlenku wodoru. Aktywność rostworu do 30 godzin. Możliwość sporządzenia roztworu przy użyciu zimnej wody wodociągowej. Spektrum działania: B, F, Tbc V. Op. 900g</t>
    </r>
  </si>
  <si>
    <t xml:space="preserve">część nr 9 </t>
  </si>
  <si>
    <t>op</t>
  </si>
  <si>
    <t>część nr 10</t>
  </si>
  <si>
    <t>część nr 11</t>
  </si>
  <si>
    <t>Neutralny preparat do płukania po maszynowej dezynfekcji chemiczno-termicznej. Zapobiega tworzeniu się plam podczas suszenia umytego sprzętu, Stężenie roztworu roboczego 0,1-0,2%, pH ok7,5. Zawiera niejonowe związki powierzchniowo-czynne, alkohole, inhibitory korozji i stabilizatory twardości  Do myjni Erlen. op. 5 litrów</t>
  </si>
  <si>
    <t xml:space="preserve">  Alkaliczny środek do mycia kaczek i basenów nie zawierający fosforanów i związków powierzchniowo czynnych, zawierający ług potasowy i substancje zapobiegające tworzeniu się piany, steżenie 0,3-0,5%, pH ok 14; gęstość ok 1,12 g/cm3 Op. 5 litrów</t>
  </si>
  <si>
    <t xml:space="preserve">Preparat do maszynowego termicznego mycia kaczek, basenów. Preparat zapobiega powstawaniu i usuwa powstałe osady, po wyschnięciu nie zostawia plam, nie pieni się, posiada bardzo dobra zgodność materiałowa ze stalą szlachetną, aluminium i tworzywami sztucznymi. Zawierający kwasy organiczne, stabilizatory twardości i substancje chroniące przed korozją. Gęstość koncentratu  (20°C): 1,08 g/ml, ph ok.1,3.   Wyrób medyczny.Pojemność 5 L. </t>
  </si>
  <si>
    <t>część nr 12</t>
  </si>
  <si>
    <t>część nr 13</t>
  </si>
  <si>
    <t>Bakteriostatyczny preparat gotowy do użycia, w postaci przeźroczystego żelu o neutralnym pH, do wstępnego oczyszczania narzędzi w miejscu ich użycia oraz ich nawilżania podczas transportu, zapobiegający wysychaniu zanieczyszczeń do 72 godzin, zawierający surfaktanty i inhibitory korozji, nie zawierający enzymów, nie wymagający spłukiwania przed maszynowym procesem mycia i dezynfekcji narzędzi. W opakowaniu 650 ml z aplikatorem.</t>
  </si>
  <si>
    <t>Preparat z naturalnego oleju pomarańczowego do usuwania z narzędzi chirurgicznych i kontenerów narzędziowych resztek cementu, kleju, gipsu, pozostałości po taśmach. Opakowanie o pojemności 0,5 litra. Preparat zawiera w swoim składzie terpen pomarańczowy z naturalnie tłoczonych skórek pomarańczowych i olej natłuszczający</t>
  </si>
  <si>
    <t>część nr 14</t>
  </si>
  <si>
    <t>część nr 16</t>
  </si>
  <si>
    <t>część nr 15</t>
  </si>
  <si>
    <t>Preparat do szybkiej i bezpiecznej sterylizacji i dezynfekcji oraz dekontaminacji : powierzchni narzędzi chirurgicznych; wszystkich urządzeń medycznych posiadających kanały optyczne, takich jak giętkie i sztywne endoskopy; sond chirurgicznych i echo-kardiograficznych; rurek do respiratorów i innych urządzeń anestezjologicznych oraz ich kanałów ssących w czasie 10 minut. Spektrum działania: bakterie, wirusy, prątki, grzyby, spory. O pojemności 1kg</t>
  </si>
  <si>
    <t>część nr 17</t>
  </si>
  <si>
    <t>Sterylny roztwór zawierający 70 % alkoholu izopropylowego oraz 30 % wody do iniekcji wg wymagań farmakopeanych  ; pozbawiony przetrwalników  ; stosowany do dezynfekcji powierzchni , rękawiczek  ; sterylizowany radiacyjnie dawką nie mniejszą niż 25 kGy ; każda butelka zapakowana potrójnie  ; poziom endoksyn poniżej 0,25 jedn./ml ; filtracja na filtrach 0,2 mikrona ; butelki zaopatrzone w regulowany spryskiwacz ; butelki 1000 ml z dyfuzorem  .</t>
  </si>
  <si>
    <t>część nr 18</t>
  </si>
  <si>
    <t>Płynny roztwór stabilizowanego podclorynu sodu 14 % ,przeznaczonego do dezynfekcji .Spektrum : B , F . opakowanie 5000 ml</t>
  </si>
  <si>
    <t xml:space="preserve">Płynny wysokoalkaliczny środek do intensywnego mycia obuwia operacyjnego. Może być stosowany do wody o każdym stopniu twardości. Zawiera w swoim składzie: fosfoniany &lt;5 % oraz polikarboksylan &lt;5 %. Nie zawiera w swoim składzie: NTA ani chloru. Wartość pH: ok. 14. Dozowanie: 1,0 – 5,0 g/ml. Preparat rekomendowany przez firmę MEIKO producenta myjni TopClean60 posiadanej przez Zamawiającego, będącej w okresie gwarancji. pojemność 5 L. </t>
  </si>
  <si>
    <t xml:space="preserve">Płynny środek przeznaczony do płukania, przyśpieszający suszenie i redukujący tworzenie się piany. Przeznaczony automatycznych myjni do obuwia operacyjnego Dozowanie 0,1-0,5 g/l, skład: &gt;30% niejonowych tenzydów, &lt;5% środków konserwujących.  Preparat rekomendowany przez firmę MEIKO producenta myjni TopClean60 posiadanej przez Zamawiającego, będącej w okresie gwarancji. Pojemność 5 L. </t>
  </si>
  <si>
    <r>
      <rPr>
        <sz val="9"/>
        <rFont val="Arial"/>
        <family val="2"/>
      </rPr>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Spełniający wymagania Instytutu Roberta Kocha w zakresie minimalizowania ryzyka przeniesienia nowego wariantu choroby Creuztfeldta Jacoba. Usuwający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Opakowanie kanister 20l</t>
    </r>
  </si>
  <si>
    <r>
      <rPr>
        <sz val="9"/>
        <rFont val="Arial"/>
        <family val="2"/>
      </rPr>
      <t>Płynny środek płuczący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Dozowanie 0,3-1,0ml/l. Opakowanie kanister 20l</t>
    </r>
  </si>
  <si>
    <r>
      <rPr>
        <sz val="9"/>
        <rFont val="Arial"/>
        <family val="2"/>
      </rPr>
      <t>Płynny, alkaliczny środek do mycia oraz dezynfekcji w myjniach dezynfektorach (w osobnych fazach mycia i dezynfekcji) sprzętu medycznego w tym termolabilnego. Środek pozwalający na pracę w programach z neutralizacją środkiem kwaśnym lub bez neutralizacji. O działaniu bakteriobójczym, grzybobójczym, wirusobójczym. Wspomagający destabilizację, dezaktywację oraz dekontaminację prionów potwierdzone certyfikowanymi badaniami. Posiadający w swoim składzie: różne związki powierzchniowo czynne, metakrzemian disodowy oraz fosforany. Niezawierający glicerolu, związków chlorowych oraz innych związków utleniających. Dozowanie 1-10ml/l. Opakowanie kanister 25kg</t>
    </r>
  </si>
  <si>
    <r>
      <rPr>
        <sz val="9"/>
        <rFont val="Arial"/>
        <family val="2"/>
      </rPr>
      <t xml:space="preserve">Preparat do maszynowego mycia endoskopów w myjni automatycznej </t>
    </r>
    <r>
      <rPr>
        <b/>
        <sz val="9"/>
        <rFont val="Arial"/>
        <family val="2"/>
      </rPr>
      <t>ETD 3 Olympus</t>
    </r>
    <r>
      <rPr>
        <sz val="9"/>
        <rFont val="Arial"/>
        <family val="2"/>
      </rPr>
      <t>, łagodny detergent enzymatyczny przeznaczony do wstępnego oczyszczania endoskopów, niskopienny, łatwy do spłukania , rozpuszcza ścięte białko i substancje organiczne. Zamawiający wymaga zaoferowania preparatu rekomendowanego  przez producenta myjni posiadanej przez Zamawiającego, będącej w okresie gwarancji . Pojemność 5000ml. Preparat nie wymaga neutralizacji.</t>
    </r>
  </si>
  <si>
    <r>
      <t xml:space="preserve">Preparat do dezynfekcji chemiczno - termicznej w myjniach </t>
    </r>
    <r>
      <rPr>
        <b/>
        <sz val="9"/>
        <rFont val="Arial"/>
        <family val="2"/>
      </rPr>
      <t>ETD3 Olympus</t>
    </r>
    <r>
      <rPr>
        <sz val="9"/>
        <rFont val="Arial"/>
        <family val="2"/>
      </rPr>
      <t xml:space="preserve"> na bazie aldehydów, neutralny,stosowania szczególnie endoskopów giętkich i wrażliwych przedmiotów,Spektrum B,F,V,Tbc w temp 50°C - 60°C w czasie do 5min. Zamawiający wymaga zaoferowania preparatu rekomendowanego przez producenta myjn posiadanej przez Zamawiającego, będącej w okresie gwarancji. Pojemności 5000ml. Dopuszcza się preparat na bazie aldehydu glutarowego.</t>
    </r>
  </si>
  <si>
    <r>
      <t>Uniwersalny (tzn, przeznaczony do stosowania w nim standardowych butelek 500ml. większości producentów takich jak np. BBraun, Lysoform, B</t>
    </r>
    <r>
      <rPr>
        <sz val="9"/>
        <color indexed="8"/>
        <rFont val="Arial"/>
        <family val="2"/>
      </rPr>
      <t>ochemie, Schulke+, Ecolab, itp.)  dozownik ścienny przeznaczony do dozowania preparatów płynnych lub w postaci piany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Dozowanie preparatów od góry pojemnika (eliminacja kapania i ew. przeciekania). Łatwy montaż i demontaż, tzn. powieszenie i zdjęcia dozownika ze ściany bez konieczności każdorazowego przykręcania i odkręcania całego dozownika.</t>
    </r>
  </si>
  <si>
    <r>
      <t xml:space="preserve">Preparat do manualnego mycia wstępnego sprzętu endoskopowego na bazie tenzydów, do stosowania w myjniach ultradzwiękowych, dobrze płuczący kanały endoskopu, o pojemności 2000 ml </t>
    </r>
    <r>
      <rPr>
        <sz val="9"/>
        <color indexed="10"/>
        <rFont val="Arial1"/>
        <family val="0"/>
      </rPr>
      <t xml:space="preserve">lub 1 L z dokładnym przeliczeniem wymaganej ilości. </t>
    </r>
  </si>
  <si>
    <r>
      <t xml:space="preserve">Alkoholowy płynny preparat przeznaczony do dezynfekcji higienicznej oraz chirurgicznej rąk w postaci </t>
    </r>
    <r>
      <rPr>
        <sz val="9"/>
        <color indexed="10"/>
        <rFont val="Arial1"/>
        <family val="0"/>
      </rPr>
      <t>żelu</t>
    </r>
    <r>
      <rPr>
        <sz val="9"/>
        <color indexed="8"/>
        <rFont val="Arial1"/>
        <family val="0"/>
      </rPr>
      <t xml:space="preserve"> </t>
    </r>
    <r>
      <rPr>
        <strike/>
        <sz val="9"/>
        <color indexed="10"/>
        <rFont val="Arial1"/>
        <family val="0"/>
      </rPr>
      <t>płynu i żelu do wyboru przez Zamawiajacego,</t>
    </r>
    <r>
      <rPr>
        <sz val="9"/>
        <color indexed="8"/>
        <rFont val="Arial1"/>
        <family val="0"/>
      </rPr>
      <t xml:space="preserve">  nie zawierający barwników, substancji zapachowych, chlorheksydyny, QAC.   Higieniczna dezynfekcja rąk 30s. chirurgiczna 1,5 min.zgodne z normą EN 1500, EN 12791  Spektrum działania: B, Tbc, F, V (HIV, HBV, HCV). Preparat w postaci kapsuł do dozowników TORK.                                                     </t>
    </r>
  </si>
  <si>
    <r>
      <t>Preparat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 F, V (HIV, HBV, HCV - BVDV, Vaccinia) w czasie do 15 min</t>
    </r>
    <r>
      <rPr>
        <sz val="9"/>
        <color indexed="10"/>
        <rFont val="Arial1"/>
        <family val="0"/>
      </rPr>
      <t>.lub preparat oparty na synergistycznym kompleksie 3 enzymów, substancji powierzchniowo czynnych oraz QAC, o spektrum działania B, F (drożdże), V (HIV, HBV, HCV) 0,5% - 10 min.</t>
    </r>
    <r>
      <rPr>
        <sz val="9"/>
        <color indexed="8"/>
        <rFont val="Arial1"/>
        <family val="0"/>
      </rPr>
      <t xml:space="preserve"> w stężeniu 0,5%, op 5000ml.</t>
    </r>
    <r>
      <rPr>
        <sz val="9"/>
        <color indexed="10"/>
        <rFont val="Arial1"/>
        <family val="0"/>
      </rPr>
      <t xml:space="preserve">lub preparat do mycia i dezynfekcji narzędzi i endoskopów, płyny w koncentracie, oparty na synergistycznym kompleksie enzymów różnych klas, oraz czwartorzędowych związków amoniowych i pochodnej aminowej, bez zawartości aldehydów, fenoli, chloru, związków tlenowych, do stosowania manualnego i w myciu ultradźwiękowym spektrum działania: B (EN 13727) F( EN 13624), Tbc (EN 14348) , V (Adeno Polio Noro EN 14476) w czasie do 15 minut i stężeniu 0,5%. </t>
    </r>
  </si>
  <si>
    <r>
      <t>Gotowe do użycia chusteczki z włókniny poliestrowej, przeznaczone do mycia i dezynfekcji powierzchni oraz wyrobów medycznych odpornych i wrażliwych na działanie alkoholu (np. monitory wyrobów medycznych, ekrany dotykowe). Nie zawierające w składzie aldehydów, związków utleniających. Nasączone płynem zawierające min. 2 alkohole alifatyczne</t>
    </r>
    <r>
      <rPr>
        <sz val="9"/>
        <color indexed="10"/>
        <rFont val="Arial"/>
        <family val="2"/>
      </rPr>
      <t xml:space="preserve"> o zawartości całkowitej łącznie </t>
    </r>
    <r>
      <rPr>
        <sz val="9"/>
        <color indexed="8"/>
        <rFont val="Arial"/>
        <family val="2"/>
      </rPr>
      <t xml:space="preserve"> (max. 30g/100g). Chusteczki o wymiarach min.</t>
    </r>
    <r>
      <rPr>
        <sz val="9"/>
        <color indexed="10"/>
        <rFont val="Arial"/>
        <family val="2"/>
      </rPr>
      <t xml:space="preserve">18 </t>
    </r>
    <r>
      <rPr>
        <strike/>
        <sz val="9"/>
        <color indexed="10"/>
        <rFont val="Arial"/>
        <family val="2"/>
      </rPr>
      <t xml:space="preserve">20 </t>
    </r>
    <r>
      <rPr>
        <sz val="9"/>
        <color indexed="8"/>
        <rFont val="Arial"/>
        <family val="2"/>
      </rPr>
      <t xml:space="preserve">x 20 cm. </t>
    </r>
    <r>
      <rPr>
        <strike/>
        <sz val="9"/>
        <color indexed="10"/>
        <rFont val="Arial"/>
        <family val="2"/>
      </rPr>
      <t xml:space="preserve">Wykazujące min. dobrą kompatybilność materiałową ze stalą nierdzewną, polietylenem, aluminium oraz poliwęglanem, potwierdzoną badaniami laboratoryjnymi. </t>
    </r>
    <r>
      <rPr>
        <sz val="9"/>
        <color indexed="8"/>
        <rFont val="Arial"/>
        <family val="2"/>
      </rPr>
      <t>Spektrum: B, Tbc (M.Terrae), F (Candida Albicans), V (Vaccinia, BVDV, Rota, Noro) w czasie do 5 min., możliwość rozszerzenie spektrum o wirus Adeno w dłuższym czasie (do 15min).</t>
    </r>
    <r>
      <rPr>
        <sz val="9"/>
        <color indexed="10"/>
        <rFont val="Arial"/>
        <family val="2"/>
      </rPr>
      <t xml:space="preserve"> lub o spektrum działania B, F, V (HBV, HCV, Adeno, Noro,  Polyoma, Corona, HSV, VRS, H1N1) w czasie  do 5 minut; Tbc i Rota – 15 min., </t>
    </r>
    <r>
      <rPr>
        <sz val="9"/>
        <color indexed="8"/>
        <rFont val="Arial"/>
        <family val="2"/>
      </rPr>
      <t>Możliwość stosowania na oddziałach noworodkowych oraz użytkowania bez rękawic ochornnych (przebadane dermatologicznie). Wyrób medyczny kl. IIa.Opakowania a 200 sztuk.</t>
    </r>
    <r>
      <rPr>
        <sz val="9"/>
        <color indexed="10"/>
        <rFont val="Arial"/>
        <family val="2"/>
      </rPr>
      <t xml:space="preserve"> Zamawiajacy dopuszcza zaoferowanie opakowań po 100 sztuk z dokładnym przeliczeniem  ilości. </t>
    </r>
  </si>
  <si>
    <t>część nr 19</t>
  </si>
  <si>
    <r>
      <t xml:space="preserve">Zamawiający wymaga udostępnienia w cenie umowy </t>
    </r>
    <r>
      <rPr>
        <strike/>
        <sz val="9"/>
        <color indexed="10"/>
        <rFont val="Arial"/>
        <family val="2"/>
      </rPr>
      <t>5</t>
    </r>
    <r>
      <rPr>
        <sz val="9"/>
        <color indexed="8"/>
        <rFont val="Arial"/>
        <family val="2"/>
      </rPr>
      <t xml:space="preserve"> </t>
    </r>
    <r>
      <rPr>
        <sz val="9"/>
        <color indexed="10"/>
        <rFont val="Arial"/>
        <family val="2"/>
      </rPr>
      <t>10</t>
    </r>
    <r>
      <rPr>
        <sz val="9"/>
        <color indexed="8"/>
        <rFont val="Arial"/>
        <family val="2"/>
      </rPr>
      <t xml:space="preserve"> sztuk wanienek dezynfekcyjnych o pojemności 20-30 litrów</t>
    </r>
  </si>
  <si>
    <t>część nr 20</t>
  </si>
  <si>
    <t>Produkt leczniczy - bezbarwny, alkoholowy preparat do odkażania i odtłuszczania skóry przed iniekcjami, zabiegami operacyjnymi i pobieraniem materiału do badań bez ograniczeń wiekowych, bez zawartości jodu i chlorhexydyny
Spektrum: B, Tbc, F, V (w tym: HIV, HBV, Herpes, Rota, Adeno).  lub  charakteryzującego się spektrum:  B, Tbc, F, V (w tym HCV, HBV, HIV, Vaccina, Rota ,  i Polio) O pojemności 250 – 350ml  . wyposażonym w atomizer</t>
  </si>
  <si>
    <r>
      <t xml:space="preserve">Produkt leczniczy - barwiony, alkoholowy preparat do odkażania i odtłuszczania skóry przed iniekcjami, zabiegami operacyjnymi i pobieranim materiału, zawierający </t>
    </r>
    <r>
      <rPr>
        <sz val="9"/>
        <color indexed="10"/>
        <rFont val="Arial"/>
        <family val="2"/>
      </rPr>
      <t>alkohole i nadtlenek wodoru i zmywalne barwniki, bez zawartości jodu Spektrum: B, Tbc, F, V (w tym: HIV, HBV, Herpes, Rota, Adeno) lub  charakteryzującego się spektrum:  B, Tbc, F, V (w tym HCV, HBV, HIV, Vaccina, Rota ,  i Polio). O pojemnośći 1000 ml.</t>
    </r>
  </si>
  <si>
    <t>Preparat do usuwania nalotów i przebarwień na narzędziach i urządzeniach medycznych. Opakowanie 90 g, preparat w postaci drobnego proszku. Dopuszcza się produkt rownoważny w opakowaniu 225 g ( należy przeliczyć )</t>
  </si>
  <si>
    <r>
      <t>Preparat alkoholowy do higienicznej oraz chirurgicznej dezynfekcji rąk. Zawierający mieszaniną alkoholu (w tym etanol nim 78g/100g produktu) Nie zawierający barwników, substancji zapachowych, chlorheksydyny, QAC.  Higieniczna dezynfekcja rąk 30s., chirurgiczna dezynfekcja rąk 90 s. Spektrum działania:  B, F, Tbc, V (HIV, HBV, HCV, Rota, Noro,Vaccinia). Produkt biobójczy. Postać płyn lub żelu pojemności 500 ml. Zamawiający wymaga dostarczenia w cenie umowy  pompek dozujących w ilości 5000 sztuk</t>
    </r>
    <r>
      <rPr>
        <sz val="9"/>
        <color indexed="10"/>
        <rFont val="Arial"/>
        <family val="2"/>
      </rPr>
      <t xml:space="preserve">. lub preparat alkoholowy do higienicznej oraz chirurgicznej dezynfekcji rąk. Zawierającego mieszaninę alkoholu  etanol i izopropanolu w ogólnej ilości 80%. Nie zawierający barwników, substancji zapachowych, chlorheksydyny, QAC. Higieniczna dezynfekcja rąk 30s., chirurgiczna dezynfekcja rąk 90 s. Spektrum działania: B, F, Tbc, V (HIV, HBV, HCV, Rota, Noro,Vaccinia, Polio). Produkt biobójczy. Postać płyn lub żelu pojemności 500 ml. Zamawiający wymaga dostarczenia w cenie umowy  pompek dozujących w ilości 5000 sztuk. lub </t>
    </r>
    <r>
      <rPr>
        <sz val="9"/>
        <color indexed="10"/>
        <rFont val="Arial"/>
        <family val="2"/>
      </rPr>
      <t xml:space="preserve">Preparat do higienicznej i chirurgicznej dezynfekcji rąk na bazie etanolu (89%), bez zawartości jodu, chlorheksydyny, izopropanolu, propanolu, kwasu mlekowego, powidonu, fenolu i jego pochodnych. Preparat bezbarwny zawierający substancje nawilżające, pielęgnujące i regenerujące skórę, takie, jak witamina E, pantenol i gliceryna. Dodatkowo po aplikacji pozostawia przyjemny, świeży zapach. Higieniczna dezynfekcja rąk zgodnie z normą EN 1500 w ciągu 20s. Chirurgiczna dezynfekcja rąk zgodnie z normą EN 12791 w ciągu 90s. Spektrum działania: Bakteriobójczy (EN 13727), drożdżobójczy (EN 13624), wirusobójczy (EN 14476 - Rota, Noro mysi), HIV, HBV, HCV- 15sek. Prątkobójczy (EN 14348)-20 sek. Wirusobójczy (EN 14476 Adeno, Polio)-30 sek. pojemność 500 ml.Zamawiający wymaga dostarczenia w cenie umowy  pompek dozujących w ilości 5000 sztuk. </t>
    </r>
  </si>
  <si>
    <r>
      <t xml:space="preserve">Preparat alkoholowy do higienicznej oraz chirurgicznej dezynfekcji rąk. Zawierający mieszaniną alkoholu (w tym etanol </t>
    </r>
    <r>
      <rPr>
        <strike/>
        <sz val="9"/>
        <color indexed="10"/>
        <rFont val="Arial"/>
        <family val="2"/>
      </rPr>
      <t>nim</t>
    </r>
    <r>
      <rPr>
        <sz val="9"/>
        <color indexed="8"/>
        <rFont val="Arial"/>
        <family val="2"/>
      </rPr>
      <t xml:space="preserve"> </t>
    </r>
    <r>
      <rPr>
        <sz val="9"/>
        <color indexed="10"/>
        <rFont val="Arial"/>
        <family val="2"/>
      </rPr>
      <t>min.</t>
    </r>
    <r>
      <rPr>
        <sz val="9"/>
        <color indexed="8"/>
        <rFont val="Arial"/>
        <family val="2"/>
      </rPr>
      <t xml:space="preserve">78g/100g produktu) Nie zawierający barwników, substancji zapachowych, chlorheksydyny, QAC.  Higieniczna dezynfekcja rąk 30s., chirurgiczna dezynfekcja rąk 90 s. Spektrum działania:  B, F, Tbc, V (HIV, HBV, HCV, Rota, Noro,Vaccinia). Produkt biobójczy. Postać płyn lub żelu pojemności 5000 ml. </t>
    </r>
    <r>
      <rPr>
        <sz val="9"/>
        <color indexed="10"/>
        <rFont val="Arial"/>
        <family val="2"/>
      </rPr>
      <t xml:space="preserve">lub preparat alkoholowy do higienicznej oraz chirurgicznej dezynfekcji rąk. Zawierającego mieszaninę alkoholu  etanol i izopropanolu w ogólnej ilości 80%. Nie zawierający barwników, substancji zapachowych, chlorheksydyny, QAC. Higieniczna dezynfekcja rąk 30s., chirurgiczna dezynfekcja rąk 90 s. Spektrum działania: B, F, Tbc, V (HIV, HBV, HCV, Rota, Noro,Vaccinia, Polio). Produkt biobójczy. Postać płyn lub żelu pojemności 5000 ml. lub </t>
    </r>
    <r>
      <rPr>
        <sz val="9"/>
        <color indexed="10"/>
        <rFont val="Arial"/>
        <family val="2"/>
      </rPr>
      <t xml:space="preserve">Preparat do higienicznej i chirurgicznej dezynfekcji rąk na bazie etanolu (89%), bez zawartości jodu, chlorheksydyny, izopropanolu, propanolu, kwasu mlekowego, powidonu, fenolu i jego pochodnych. Preparat bezbarwny zawierający substancje nawilżające, pielęgnujące i regenerujące skórę, takie, jak witamina E, pantenol i gliceryna. Dodatkowo po aplikacji pozostawia przyjemny, świeży zapach. Higieniczna dezynfekcja rąk zgodnie z normą EN 1500 w ciągu 20s. Chirurgiczna dezynfekcja rąk zgodnie z normą EN 12791 w ciągu 90s. Spektrum działania: Bakteriobójczy (EN 13727), drożdżobójczy (EN 13624), wirusobójczy (EN 14476 - Rota, Noro mysi), HIV, HBV, HCV- 15sek. Prątkobójczy (EN 14348)-20 sek. Wirusobójczy (EN 14476 Adeno, Polio)-30 sek. pojemność 5000 ml. </t>
    </r>
  </si>
  <si>
    <r>
      <t>Alkoholowy płynny preparat przeznaczony do dezynfekcji higienicznej oraz chirurgicznej rąk. Zawierający w składzie jeden alkohol alifatyczny (80-84,9g/100g produktu) oraz dodatkowe substancję pielęgnujące i regenerujące (np. D-Pantenol, witamina E). Nie zawierający barwników, substancji zapachowych, chlorheksydyny, QAC. Testowany dermatologicznie. Higieniczna dezynfekcja rąk 30s., chirurgiczna do 1,5 min. Spektrum działania: B, Tbc (M.Terrae, M.Avium), F (Candida albicans, Aspergillus Niger), V (BVDV, Vaccinia, Rota, Noro, Adeno, Polio). Produkt biobójczy.  Pojemność 500 ml.</t>
    </r>
    <r>
      <rPr>
        <sz val="9"/>
        <color indexed="10"/>
        <rFont val="Arial1"/>
        <family val="0"/>
      </rPr>
      <t xml:space="preserve"> lub  preparat alkoholowy w płynie do dezynfekcji higienicznej  oraz chirurgicznej rąk. Zawierający w składzie jeden alkohol alifatyczny (80-85g/100g produktu) oraz dodatkowe substancję pielęgnujące i regenerujące (np. D-Pantenol, witamina E). Nie zawierający barwników, substancji zapachowych, chlorheksydyny, QAC. Testowany dermatologicznie. Higieniczna dezynfekcja rąk 30s., chirurgiczna do 1,5 min. Spektrum działania: B, Tbc (M.Terrae, M.Avium), F (Candida albicans, Aspergillus Niger), V (BVDV, Vaccinia, Rota, Noro, Adeno, Polio). Produkt biobójczy. Pojemność 500 ml. lub Preparat do higienicznej i chirurgicznej dezynfekcji rąk na bazie etanolu (89%), bez zawartości jodu, chlorheksydyny, izopropanolu, propanolu, kwasu mlekowego, powidonu, fenolu i jego pochodnych. Preparat bezbarwny zawierający substancje nawilżające, pielęgnujące i regenerujące skórę, takie, jak witamina E, pantenol i gliceryna. Dodatkowo po aplikacji pozostawia przyjemny, świeży zapach. Higieniczna dezynfekcja rąk zgodnie z normą EN 1500 w ciągu 20s. Chirurgiczna dezynfekcja rąk zgodnie z normą EN 12791 w ciągu 90s. Spektrum działania: Bakteriobójczy (EN 13727), drożdżobójczy (EN 13624), wirusobójczy (EN 14476 - Rota, Noro mysi), HIV,
 HBV, HCV-15sek. Prątkobójczy (EN 14348)-20sek. Wirusobójczy (EN 14476 Adeno, Polio)-30sek.  pojemność 500ml.</t>
    </r>
  </si>
  <si>
    <r>
      <t>Balsam regeneracyjny do rąk i ciała typu olej w wodzie, na bazie białego oleju z dodatkiem gliceryny,</t>
    </r>
    <r>
      <rPr>
        <sz val="9"/>
        <color indexed="30"/>
        <rFont val="Arial"/>
        <family val="2"/>
      </rPr>
      <t xml:space="preserve"> </t>
    </r>
    <r>
      <rPr>
        <sz val="9"/>
        <color indexed="8"/>
        <rFont val="Arial"/>
        <family val="2"/>
      </rPr>
      <t>oliwy z oliwek i panthenolu</t>
    </r>
    <r>
      <rPr>
        <sz val="9"/>
        <color indexed="30"/>
        <rFont val="Arial"/>
        <family val="2"/>
      </rPr>
      <t xml:space="preserve"> </t>
    </r>
    <r>
      <rPr>
        <sz val="9"/>
        <color indexed="8"/>
        <rFont val="Arial"/>
        <family val="2"/>
      </rPr>
      <t>bez zawartości barwników i składników alergizujących, nie pozostawiający tłustej powłoki. Zamawiający wymaga aby balsam posiadał pompki dozujące. pojemność 500 ml.</t>
    </r>
    <r>
      <rPr>
        <sz val="9"/>
        <color indexed="10"/>
        <rFont val="Arial"/>
        <family val="2"/>
      </rPr>
      <t xml:space="preserve"> lub balsam na bazie szeregu substancji  gliceryny, lanoliny, allantoiny i kompleksu witamin A, E, B5, konfekcjonowanego w opakowaniach po 500ml z pompką dozującą. lub emulsjia regeneracyjna do rąk i ciała typu olej w wodzie, zawierająca kwas hialuronowy, kolagen, elastynę, wosk pszczeli oraz kompleks witamin C, E, F, ekstrakt z cytryny oraz naturalnych olejków z pestek winogron, orzecha kokosowego i pestek moreli, bez zawartości barwników i składników alergizujących, nie pozostawiający tłustej powłoki . Pojemność 500 ml z pompką dozującą. lub </t>
    </r>
    <r>
      <rPr>
        <sz val="9"/>
        <color indexed="10"/>
        <rFont val="Arial"/>
        <family val="2"/>
      </rPr>
      <t>emulsja oleju w wodzie przeznaczoną do pielęgnacji rąk i ciała, szczególnie do suchej i wrażliwej skóry skłonnej do alergii. Nawilżająca i natłuszczająca z dodatkiem wosku pszczelego i olejków nawilżających, bez dodatku substancji zapachowych,   pojemności 500 ml z pompką dozującą</t>
    </r>
    <r>
      <rPr>
        <sz val="9"/>
        <color indexed="8"/>
        <rFont val="Arial"/>
        <family val="2"/>
      </rPr>
      <t xml:space="preserve">. </t>
    </r>
  </si>
  <si>
    <t xml:space="preserve">Produkt leczniczy - bezbarwny, alkoholowy preparat do odkażania i odtłuszczania skóry przed iniekcjami, zabiegami operacyjnymi i pobieraniem materiału do badań bez ograniczeń wiekowych, bez zawartości jodu i chlorhexydyny
Spektrum: B, Tbc, F, V (w tym: HIV, HBV, Herpes, Rota, Adeno) lub  charakteryzującego się spektrum:  B, Tbc, F, V (w tym HCV, HBV, HIV, Vaccina, Rota ,  i Polio).O pojemności 1000 ml lub Produkt leczniczy - barwiony, alkoholowy preparat do odkażania i odtłuszczania skóry przed iniekcjami, zabiegami operacyjnymi i pobieraniem materiału, zawierający alkohole i nadtlenek wodoru, bez zawartości jodu. Spektrum: B, Tbc, F, V (w tym: HIV, HBV, Herpes, Rota, Adeno), op 1000 ml. </t>
  </si>
  <si>
    <t xml:space="preserve">Produkt leczniczy - barwiony, alkoholowy preparat do odkażania i odtłuszczania skóry przed iniekcjami, zabiegami operacyjnymi i pobieranim materiału, do badań bez ograniczeń wiekowych, zmywalne barwniki, bez zawartości jodu. Spektrum: B, Tbc, F, V (w tym: HIV, HBV, Herpes, Rota, Adeno).  lub  charakteryzującego się spektrum:  B, Tbc, F, V (w tym HCV, HBV, HIV, Vaccina, Rota ,  i Polio)O pojemnośći 250-350 ml .Produkt leczniczy - barwiony, alkoholowy preparat do odkażania i odtłuszczania skóry przed iniekcjami, zabiegami operacyjnymi i pobieraniem materiału, zawierający alkohole i nadtlenek wodoru, bez zawartości jodu. Spektrum: B, Tbc, F, V (w tym: HIV, HBV, Herpes, Rota, Adeno), op. 250-350 ml. </t>
  </si>
  <si>
    <r>
      <t>Preparat mycia ciała pacjentów przed zabiegami operacyjnymi z dodatkiem alkoholi. Spektrum: B łącznie z MRSA ,Tbc,F,V (HBV,HIV, Rota, Adeno, HSV). Dobrze tolerowany przez skórę. Dobór substancji myjących, dezynfekujących i pielęgnujących zapewnia w jednym procesie mycia skuteczne usunięcie zabrudzeń z powierzchni skóry oraz jej higieniczną dezynfekcję nie powodując wysuszenia. Produkt leczniczy. Pojemność 1000 ml.</t>
    </r>
    <r>
      <rPr>
        <sz val="9"/>
        <color indexed="10"/>
        <rFont val="Arial"/>
        <family val="2"/>
      </rPr>
      <t xml:space="preserve"> lub emulsję z działaniem dezynfekcyjnym przeznaczoną do higienicznego mycia rąk, ciała i włosów pacjenta, zawierającą w składzie diglukonian chloheksydyny, zgodnie z ChPL działającą wobec wielu bakterii gram-dodatnich i gram-ujemnych oraz niektórych wirusów i grzybów. Butelka o poj. 500 ml z pompką przy odpowiednim przeliczeniu wymaganej ilości. </t>
    </r>
  </si>
  <si>
    <r>
      <t>Preparat tlenowy z aktywatorem do mycia i dezynfekcji narzędzi chirurgicznych i endoskopów oparty o nadwęglan sodu do dezynfekcji inkubatorów Niepylący. Bez: aldehydów, chloru, fenoli, benzenu i pochodnych benzenu, alkoholi, czwartorzędowych związków amonowych (QAV) i ich pochodnych. Przygotowanie roztworu roboczego poprzez dodanie preparatu do zimnej wody wodociągowej. Spektrum: B, Tbc, F, V, S. Czas działania: B, Tbc, F,V (w tym HCV, Rota, Adeno, Polio) – do 30 min., Rota, Papowa – 5 min. B, Tbc, F, V, S do 6 godz. Dezynfekcja powierzchni: B, F - 15 min. M. tuberculosis – 30 min</t>
    </r>
    <r>
      <rPr>
        <b/>
        <sz val="9"/>
        <color indexed="8"/>
        <rFont val="Arial"/>
        <family val="2"/>
      </rPr>
      <t>. Preparat w opakowaniach 2 kg.</t>
    </r>
    <r>
      <rPr>
        <sz val="9"/>
        <color indexed="8"/>
        <rFont val="Liberation Sans1"/>
        <family val="0"/>
      </rPr>
      <t xml:space="preserve"> </t>
    </r>
    <r>
      <rPr>
        <sz val="9"/>
        <color indexed="10"/>
        <rFont val="Liberation Sans1"/>
        <family val="0"/>
      </rPr>
      <t xml:space="preserve">dopuszczenie op. a 4,5L z dokładnym przeliczeniem wymaganej ilości. </t>
    </r>
  </si>
  <si>
    <r>
      <rPr>
        <sz val="9"/>
        <rFont val="Arial"/>
        <family val="2"/>
      </rPr>
      <t>Gotowy do użycia płynny preparat do dezynfekcji powierzchni wyrobów medycznych. Zawierające w składzie mieszaninę alkoholi alifatycznych (etanol 12-15 g/100 g, izopropanol 15-20 g/100 g) charakteryzujący się doskonałą kompatybilnością materiałową pozwalającą na dezynfekcję smartfonów , ekranów dotykowych, wyświetlaczy, klawiatur, sztucznej skóry, powierzchni mebli. Możliwość aplikacji w postaci piany</t>
    </r>
    <r>
      <rPr>
        <sz val="9"/>
        <color indexed="62"/>
        <rFont val="Arial"/>
        <family val="2"/>
      </rPr>
      <t xml:space="preserve"> </t>
    </r>
    <r>
      <rPr>
        <sz val="9"/>
        <rFont val="Arial"/>
        <family val="2"/>
      </rPr>
      <t>Przebadany zgodnie z PN EN 16615:2015 w 1 minutę, op 1000l</t>
    </r>
    <r>
      <rPr>
        <sz val="9"/>
        <color indexed="8"/>
        <rFont val="Arial1"/>
        <family val="0"/>
      </rPr>
      <t>.</t>
    </r>
    <r>
      <rPr>
        <sz val="9"/>
        <color indexed="10"/>
        <rFont val="Arial1"/>
        <family val="0"/>
      </rPr>
      <t xml:space="preserve"> lub preparat w opakowaniu o poj. 750ml (przy odpowiednim przeliczeniu obecnego zapotrzebowania Zamawiającego), zawierający etanol w ilości 10-15g/100g preparatu przy spełnieniu pozostałych wymagań Zamawiającego łącznie ze skutecznością wg normy EN 16615: 2015. Dodatkowo preparat wybiega skutecznością działania przeciwdrobnoustrojowego poza normę EN 16615: 2015 i zapewnia również działanie wirusobójcze wobec wirusów osłonionych (łącznie z HIV, HBV, HCV), oraz wobec Adeno, Papova, Rota przy zachowaniu wymaganego czasu działania</t>
    </r>
    <r>
      <rPr>
        <sz val="9"/>
        <color indexed="8"/>
        <rFont val="Arial1"/>
        <family val="0"/>
      </rPr>
      <t xml:space="preserve">. </t>
    </r>
  </si>
  <si>
    <r>
      <t xml:space="preserve">Preparat do higienicznego i chirurgicznego mycia rąk przeznaczony dla skóry wrażliwej i zniszczonej. Bez zawartości mydła, barwników, substancji zapachowych i parabenów.Z dodatkiem alkoholu </t>
    </r>
    <r>
      <rPr>
        <sz val="9"/>
        <color indexed="10"/>
        <rFont val="Arial"/>
        <family val="2"/>
      </rPr>
      <t>lub</t>
    </r>
    <r>
      <rPr>
        <sz val="9"/>
        <color indexed="8"/>
        <rFont val="Arial"/>
        <family val="2"/>
      </rPr>
      <t xml:space="preserve"> </t>
    </r>
    <r>
      <rPr>
        <sz val="9"/>
        <color indexed="10"/>
        <rFont val="Arial"/>
        <family val="2"/>
      </rPr>
      <t xml:space="preserve">fenoksyetanol </t>
    </r>
    <r>
      <rPr>
        <sz val="9"/>
        <color indexed="8"/>
        <rFont val="Arial"/>
        <family val="2"/>
      </rPr>
      <t>, nie wykazujący działania bójczego. Z możliwością mycia pacjentów także przed zabiegami operacyjnymi. Zawierający alantoinę, chroniącą skórę przed podrażnieniami. Preparat sprawdzony dermatologicznie.W pojemności 500 ml. Kosmetyk</t>
    </r>
    <r>
      <rPr>
        <sz val="9"/>
        <color indexed="10"/>
        <rFont val="Arial"/>
        <family val="2"/>
      </rPr>
      <t xml:space="preserve"> lub</t>
    </r>
    <r>
      <rPr>
        <sz val="9"/>
        <color indexed="8"/>
        <rFont val="Arial"/>
        <family val="2"/>
      </rPr>
      <t xml:space="preserve"> </t>
    </r>
    <r>
      <rPr>
        <sz val="9"/>
        <color indexed="10"/>
        <rFont val="Arial"/>
        <family val="2"/>
      </rPr>
      <t>preparat do higienicznego i chirurgicznego mycia rąk przeznaczony dla skóry wrażliwej i zniszczonej. Bez zawartości mydła, barwników, substancji zapachowych i parabenów. Nie wykazujący działania bójczego. Z możliwością mycia pacjentów także przed zabiegami operacyjnymi. Zawierający betainę, chroniącą skórę przed podrażnieniami. Preparat sprawdzony dermatologicznie. Kosmetyk. pojemność 500 ml. lub  preparat do higienicznego i chirurgicznego mycia rąk z dodatkiem alkoholu, nie wykazujący działania bójczego, o delikatnym zapachu, przeznaczony do higienicznego i chirurgicznego mycia rąk i mycia pacjentów, w tym przed zabiegami operacyjnymi; nie zawiera barwników, naturalny dla skóry pH, z zawartością substancji pielęgnujących (betaina i gliceryna). pojemność 500 ml. lub płynny preparat do mycia rąk i ciała dla osób o szczególnie wrażliwej skórze, o pH 5,0 zawierający APG (aikilo-poliglikozyd), nie zawierający dodatku substancji zapachowych oraz barwników. Produkt hipoaiergiczny - brak ryzyka alergii, przebadany dermatologicznie 500 ml.</t>
    </r>
  </si>
  <si>
    <r>
      <t xml:space="preserve">Preparat do higienicznego i chirurgicznego mycia rąk przeznaczony dla skóry wrażliwej i zniszczonej. Bez zawartości mydła, barwników, substancji zapachowych i parabenów.Z dodatkiem alkoholu </t>
    </r>
    <r>
      <rPr>
        <sz val="9"/>
        <color indexed="10"/>
        <rFont val="Arial"/>
        <family val="2"/>
      </rPr>
      <t>lub</t>
    </r>
    <r>
      <rPr>
        <sz val="9"/>
        <color indexed="8"/>
        <rFont val="Arial"/>
        <family val="2"/>
      </rPr>
      <t xml:space="preserve"> </t>
    </r>
    <r>
      <rPr>
        <sz val="9"/>
        <color indexed="10"/>
        <rFont val="Arial"/>
        <family val="2"/>
      </rPr>
      <t>fenoksyetanol</t>
    </r>
    <r>
      <rPr>
        <sz val="9"/>
        <color indexed="8"/>
        <rFont val="Arial"/>
        <family val="2"/>
      </rPr>
      <t xml:space="preserve"> , nie wykazujący działania bójczego. Z możliwością mycia pacjentów także przed zabiegami operacyjnymi. Zawierający alantoinę, chroniącą skórę przed podrażnieniami. Preparat sprawdzony dermatologicznie.W pojemności 1000 ml. Kosmetyk  </t>
    </r>
    <r>
      <rPr>
        <sz val="9"/>
        <color indexed="10"/>
        <rFont val="Arial"/>
        <family val="2"/>
      </rPr>
      <t>lub preparat do higienicznego i chirurgicznego mycia rąk przeznaczony dla skóry wrażliwej i zniszczonej. Bez zawartości mydła, barwników, substancji zapachowych i parabenów. Nie wykazujący działania bójczego. Z możliwością mycia pacjentów także przed zabiegami operacyjnymi. Zawierający betainę, chroniącą skórę przed podrażnieniami. Preparat sprawdzony dermatologicznie. Kosmetyk. pojemność 1000 ml. lub płynny preparat do mycia rąk i ciała dla osób o szczególnie wrażliwej skórze, o pH 5,0 zawierający APG (aikilo-poliglikozyd), nie zawierający dodatku substancji zapachowych oraz barwników. Produkt hipoaiergiczny - brak ryzyka alergii, przebadany dermatologicznie.1000ml.</t>
    </r>
  </si>
  <si>
    <r>
      <t xml:space="preserve">Preparat do higienicznego i chirurgicznego mycia rąk przeznaczony dla skóry wrażliwej i zniszczonej. Bez zawartości mydła, barwników, substancji zapachowych i parabenów.Z dodatkiem alkoholu </t>
    </r>
    <r>
      <rPr>
        <sz val="9"/>
        <color indexed="10"/>
        <rFont val="Arial"/>
        <family val="2"/>
      </rPr>
      <t xml:space="preserve">lub </t>
    </r>
    <r>
      <rPr>
        <sz val="9"/>
        <color indexed="8"/>
        <rFont val="Arial"/>
        <family val="2"/>
      </rPr>
      <t xml:space="preserve"> </t>
    </r>
    <r>
      <rPr>
        <sz val="9"/>
        <color indexed="10"/>
        <rFont val="Arial"/>
        <family val="2"/>
      </rPr>
      <t>fenoksyetanol</t>
    </r>
    <r>
      <rPr>
        <sz val="9"/>
        <color indexed="8"/>
        <rFont val="Arial"/>
        <family val="2"/>
      </rPr>
      <t xml:space="preserve"> , nie wykazujący działania bójczego. Z możliwością mycia pacjentów także przed zabiegami operacyjnymi. Zawierający alantoinę, chroniącą skórę przed podrażnieniami. Preparat sprawdzony dermatologicznie.W pojemności 5000 ml. Kosmetyk. </t>
    </r>
    <r>
      <rPr>
        <sz val="9"/>
        <color indexed="10"/>
        <rFont val="Arial"/>
        <family val="2"/>
      </rPr>
      <t xml:space="preserve">lub preparat do higienicznego i chirurgicznego mycia rąk przeznaczony dla skóry wrażliwej i zniszczonej. Bez zawartości mydła, barwników, substancji zapachowych i parabenów. Nie wykazujący działania bójczego. Z możliwością mycia pacjentów także przed zabiegami operacyjnymi. Zawierający betainę, chroniącą skórę przed podrażnieniami. Preparat sprawdzony dermatologicznie. Kosmetyk. pojemność 5000 ml. lub  preparat do higienicznego i chirurgicznego mycia rąk z dodatkiem alkoholu, nie wykazujący działania bójczego, o delikatnym zapachu, przeznaczony do higienicznego i chirurgicznego mycia rąk i mycia pacjentów, w tym przed zabiegami operacyjnymi; nie zawiera barwników, naturalny dla skóry pH, z zawartością substancji pielęgnujących (betaina i gliceryna). pojemność 5000 ml. </t>
    </r>
  </si>
  <si>
    <t xml:space="preserve">Preparat do płukania jamy ustnej pacjentów przed i po zabiegach chirurgicznych w obrębie jamy ustnej, także do zastosowania u pacjentów podłączonych do respiratora. Wykazujący działanie dekontaminujące. Gotowy do użycia, bezbarwny. Nie przebarwiający szkliwa. Okres trwałości preparatu po otwarciu opakowania min. 3 miesiące. Wyrób medyczny lub kosmetyk. Pojemność 300 ml. lub gotowy do użycia roztwór przeznaczony do dekontaminacji, płukania, pędzlowania jamy ustnej, utrzymania flory fizjologicznej i codziennej higieny jamy ustnej;na bazie poliheksanidyny ,do zastosowania na uszkodzoną tkankę, możliwość stosowania u dzieci, Wyrób medyczny klasy III opakowanie 250 ml z dokładnym przeliczeniem wymaganej ilości.lub preparat  na bazie chlorheksydyny z minimalną domieszką alkoholu . Zamawiajacy dopuszcza poj. 250 ml z dokładnym przeliczeniem wymaganych ilości. </t>
  </si>
  <si>
    <r>
      <t>Preparat do odkażania błon śluzowych obszaru genitalnego (przed cewnikowaniem pęcherza moczowego, zabiegami ginekologicznymi. Bez zawartości jodu</t>
    </r>
    <r>
      <rPr>
        <sz val="9"/>
        <color indexed="10"/>
        <rFont val="Arial"/>
        <family val="2"/>
      </rPr>
      <t>. Spektrum; B, F, V, pierwotniaki o pojemności 500ml.</t>
    </r>
  </si>
  <si>
    <r>
      <t xml:space="preserve">Płynny koncentrat do mycia i dezynfekcji powierzchni oraz wyrobów medycznych (w tym do inkubatorów).  Bez aldehydów, związków nadtlenowych, chloru, fenolu oraz pochodnych biguanidynowych. Możliwość stosowania na oddziałach noworodkowych. Wykazujący min. dobrą kompatybilność materiałową ze stalą nierdzewną, polietylenem, aluminium oraz poliwęglanem - potwierdzoną badaniami laboratoryjnymi. Spektrum działania: B ,Tbc (M. Terrae, M. Avium) - , F (Candida albicans) -V (Rota, Vaccinia, BVDV) w czasie do 15 minut. Stężenie 0,5%. Możliwość rozszerzenia spektrum o wirus Adeno w wyższym stężeniu i dłuższym czasie. </t>
    </r>
    <r>
      <rPr>
        <sz val="9"/>
        <color indexed="10"/>
        <rFont val="Arial"/>
        <family val="2"/>
      </rPr>
      <t>Opakowania po 5 L.</t>
    </r>
    <r>
      <rPr>
        <sz val="9"/>
        <color indexed="8"/>
        <rFont val="Arial"/>
        <family val="2"/>
      </rPr>
      <t xml:space="preserve"> </t>
    </r>
    <r>
      <rPr>
        <sz val="9"/>
        <color indexed="10"/>
        <rFont val="Arial"/>
        <family val="2"/>
      </rPr>
      <t xml:space="preserve">lub preparat do jednoczesnego mycia i dezynfekcji wszystkich rodzajów powierzchni w środowisku szpitalnym, niezawierający aldehydów, chloru, izopropanolu, kwasu nadoctowego i aktywnego tlenu; na bazie QAV, dodecyloaminy, 2-fenoksyetanolu. Preparat bez zawartości substancji lotnych i zapachowych o dobrej tolerancji materiałowej (linoleum, metale, PCV, ceramika, guma, tworzywa sztuczne. Trwałość nieobciążonego roztworu roboczego -14 dni. Spektrum: B, F (C. albicans), V (HIV, HBV, HCV) do 15 min w stężeniu do 0,5%, z możliwością rozszerzenia spektrum o wirusy noro, adeno, rota, polyoma zależnie od stężenia i czasu działania. Opakowanie 6L z dokładnym wyliczeniem wymaganej ilości. </t>
    </r>
  </si>
  <si>
    <t xml:space="preserve"> Zamawiający dopuszcza  preparat posiadający oświadczenie producenta preparatu o możliwości zastosowania w myjniach będących na wyposażeniu Szpitala ( EDT3 Olympus).</t>
  </si>
  <si>
    <t>część nr 21</t>
  </si>
  <si>
    <r>
      <rPr>
        <sz val="9"/>
        <color indexed="10"/>
        <rFont val="Arial"/>
        <family val="2"/>
      </rPr>
      <t>Preparat do mycia i dezynfekcji narzędzi chirurgicznych, sprzętu medycznego, powierzchni oraz endoskopów na bazie aktywnego tlenu, bez konieczności stosowania aktywatora. Spektrum działania : B, F (Candida albicans, Aspergillus Niger), V (polio, adeno, rota, HIV,HBV, HCV, noro), M, terrae, M.Avium ,M. tuberculosis, S (B.Subtilis, C.Difficile)- wykazujący działanie bójcze w stężeniu od 0,5%.</t>
    </r>
    <r>
      <rPr>
        <sz val="9"/>
        <color indexed="10"/>
        <rFont val="Liberation Sans"/>
        <family val="2"/>
      </rPr>
      <t xml:space="preserve"> </t>
    </r>
    <r>
      <rPr>
        <sz val="9"/>
        <color indexed="10"/>
        <rFont val="Arial"/>
        <family val="2"/>
      </rPr>
      <t>Stabilność roztworu roboczego- 36 godzin.</t>
    </r>
    <r>
      <rPr>
        <sz val="9"/>
        <color indexed="10"/>
        <rFont val="Liberation Sans1"/>
        <family val="0"/>
      </rPr>
      <t xml:space="preserve"> Pojemność 6 kg.</t>
    </r>
    <r>
      <rPr>
        <sz val="9"/>
        <color indexed="10"/>
        <rFont val="Liberation Sans1"/>
        <family val="2"/>
      </rPr>
      <t>Zamawiający wymaga udostępnienia w cenie umowy 3 sztuki wanienek dezynfekcyjnych o pojemności 20-30 litrów</t>
    </r>
  </si>
  <si>
    <t>część nr 22</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</si>
</sst>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s>
  <fonts count="79">
    <font>
      <sz val="10"/>
      <name val="Arial"/>
      <family val="2"/>
    </font>
    <font>
      <b/>
      <sz val="12"/>
      <name val="Arial"/>
      <family val="2"/>
    </font>
    <font>
      <b/>
      <sz val="10"/>
      <name val="Arial"/>
      <family val="2"/>
    </font>
    <font>
      <b/>
      <sz val="14"/>
      <name val="Arial"/>
      <family val="2"/>
    </font>
    <font>
      <sz val="9"/>
      <name val="Arial"/>
      <family val="2"/>
    </font>
    <font>
      <b/>
      <sz val="9"/>
      <color indexed="10"/>
      <name val="Arial"/>
      <family val="2"/>
    </font>
    <font>
      <b/>
      <sz val="9"/>
      <color indexed="1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9"/>
      <name val="Arial"/>
      <family val="2"/>
    </font>
    <font>
      <b/>
      <sz val="9"/>
      <name val="Arial CE"/>
      <family val="2"/>
    </font>
    <font>
      <sz val="9"/>
      <color indexed="8"/>
      <name val="Arial"/>
      <family val="2"/>
    </font>
    <font>
      <sz val="9"/>
      <color indexed="30"/>
      <name val="Arial"/>
      <family val="2"/>
    </font>
    <font>
      <sz val="9"/>
      <color indexed="8"/>
      <name val="Liberation Sans"/>
      <family val="2"/>
    </font>
    <font>
      <b/>
      <sz val="9"/>
      <color indexed="8"/>
      <name val="Arial"/>
      <family val="2"/>
    </font>
    <font>
      <sz val="9"/>
      <color indexed="62"/>
      <name val="Arial"/>
      <family val="2"/>
    </font>
    <font>
      <sz val="9"/>
      <name val="Arial11"/>
      <family val="0"/>
    </font>
    <font>
      <sz val="9"/>
      <name val="Arial1"/>
      <family val="0"/>
    </font>
    <font>
      <sz val="9"/>
      <color indexed="10"/>
      <name val="Arial1"/>
      <family val="0"/>
    </font>
    <font>
      <sz val="9"/>
      <color indexed="10"/>
      <name val="Arial"/>
      <family val="2"/>
    </font>
    <font>
      <strike/>
      <sz val="9"/>
      <color indexed="10"/>
      <name val="Arial"/>
      <family val="2"/>
    </font>
    <font>
      <sz val="9"/>
      <color indexed="8"/>
      <name val="Arial1"/>
      <family val="0"/>
    </font>
    <font>
      <strike/>
      <sz val="9"/>
      <color indexed="10"/>
      <name val="Arial1"/>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9"/>
      <color indexed="8"/>
      <name val="Liberation Sans1"/>
      <family val="0"/>
    </font>
    <font>
      <b/>
      <sz val="10"/>
      <color indexed="10"/>
      <name val="Arial"/>
      <family val="2"/>
    </font>
    <font>
      <sz val="10"/>
      <color indexed="10"/>
      <name val="Arial"/>
      <family val="2"/>
    </font>
    <font>
      <b/>
      <sz val="12"/>
      <color indexed="10"/>
      <name val="Arial"/>
      <family val="2"/>
    </font>
    <font>
      <b/>
      <sz val="14"/>
      <color indexed="10"/>
      <name val="Arial"/>
      <family val="2"/>
    </font>
    <font>
      <b/>
      <sz val="9"/>
      <color indexed="10"/>
      <name val="Arial CE"/>
      <family val="2"/>
    </font>
    <font>
      <sz val="9"/>
      <color indexed="10"/>
      <name val="Liberation Sans1"/>
      <family val="2"/>
    </font>
    <font>
      <sz val="9"/>
      <color indexed="10"/>
      <name val="Liberation Sans"/>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000000"/>
      <name val="Arial"/>
      <family val="2"/>
    </font>
    <font>
      <sz val="9"/>
      <color rgb="FF000000"/>
      <name val="Arial1"/>
      <family val="0"/>
    </font>
    <font>
      <sz val="9"/>
      <color rgb="FF000000"/>
      <name val="Liberation Sans1"/>
      <family val="0"/>
    </font>
    <font>
      <sz val="9"/>
      <color rgb="FFFF0000"/>
      <name val="Arial"/>
      <family val="2"/>
    </font>
    <font>
      <b/>
      <sz val="10"/>
      <color rgb="FFFF0000"/>
      <name val="Arial"/>
      <family val="2"/>
    </font>
    <font>
      <sz val="9"/>
      <color rgb="FFFF0000"/>
      <name val="Arial1"/>
      <family val="0"/>
    </font>
    <font>
      <b/>
      <sz val="9"/>
      <color rgb="FFFF0000"/>
      <name val="Arial"/>
      <family val="2"/>
    </font>
    <font>
      <sz val="10"/>
      <color rgb="FFFF0000"/>
      <name val="Arial"/>
      <family val="2"/>
    </font>
    <font>
      <b/>
      <sz val="12"/>
      <color rgb="FFFF0000"/>
      <name val="Arial"/>
      <family val="2"/>
    </font>
    <font>
      <b/>
      <sz val="14"/>
      <color rgb="FFFF0000"/>
      <name val="Arial"/>
      <family val="2"/>
    </font>
    <font>
      <b/>
      <sz val="9"/>
      <color rgb="FFFF0000"/>
      <name val="Arial CE"/>
      <family val="2"/>
    </font>
    <font>
      <sz val="9"/>
      <color rgb="FFFF0000"/>
      <name val="Liberation Sans1"/>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medium">
        <color indexed="8"/>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50" fillId="3" borderId="0" applyNumberFormat="0" applyBorder="0" applyAlignment="0" applyProtection="0"/>
    <xf numFmtId="0" fontId="7" fillId="4" borderId="0" applyNumberFormat="0" applyBorder="0" applyAlignment="0" applyProtection="0"/>
    <xf numFmtId="0" fontId="50" fillId="5" borderId="0" applyNumberFormat="0" applyBorder="0" applyAlignment="0" applyProtection="0"/>
    <xf numFmtId="0" fontId="7" fillId="6" borderId="0" applyNumberFormat="0" applyBorder="0" applyAlignment="0" applyProtection="0"/>
    <xf numFmtId="0" fontId="50" fillId="7" borderId="0" applyNumberFormat="0" applyBorder="0" applyAlignment="0" applyProtection="0"/>
    <xf numFmtId="0" fontId="7" fillId="8" borderId="0" applyNumberFormat="0" applyBorder="0" applyAlignment="0" applyProtection="0"/>
    <xf numFmtId="0" fontId="50" fillId="9" borderId="0" applyNumberFormat="0" applyBorder="0" applyAlignment="0" applyProtection="0"/>
    <xf numFmtId="0" fontId="7" fillId="10" borderId="0" applyNumberFormat="0" applyBorder="0" applyAlignment="0" applyProtection="0"/>
    <xf numFmtId="0" fontId="50" fillId="11" borderId="0" applyNumberFormat="0" applyBorder="0" applyAlignment="0" applyProtection="0"/>
    <xf numFmtId="0" fontId="7" fillId="12" borderId="0" applyNumberFormat="0" applyBorder="0" applyAlignment="0" applyProtection="0"/>
    <xf numFmtId="0" fontId="50" fillId="13" borderId="0" applyNumberFormat="0" applyBorder="0" applyAlignment="0" applyProtection="0"/>
    <xf numFmtId="0" fontId="7" fillId="14" borderId="0" applyNumberFormat="0" applyBorder="0" applyAlignment="0" applyProtection="0"/>
    <xf numFmtId="0" fontId="50" fillId="15" borderId="0" applyNumberFormat="0" applyBorder="0" applyAlignment="0" applyProtection="0"/>
    <xf numFmtId="0" fontId="7" fillId="16" borderId="0" applyNumberFormat="0" applyBorder="0" applyAlignment="0" applyProtection="0"/>
    <xf numFmtId="0" fontId="50"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8" borderId="0" applyNumberFormat="0" applyBorder="0" applyAlignment="0" applyProtection="0"/>
    <xf numFmtId="0" fontId="50" fillId="20" borderId="0" applyNumberFormat="0" applyBorder="0" applyAlignment="0" applyProtection="0"/>
    <xf numFmtId="0" fontId="7" fillId="14" borderId="0" applyNumberFormat="0" applyBorder="0" applyAlignment="0" applyProtection="0"/>
    <xf numFmtId="0" fontId="50"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8" fillId="24" borderId="0" applyNumberFormat="0" applyBorder="0" applyAlignment="0" applyProtection="0"/>
    <xf numFmtId="0" fontId="50" fillId="25" borderId="0" applyNumberFormat="0" applyBorder="0" applyAlignment="0" applyProtection="0"/>
    <xf numFmtId="0" fontId="8" fillId="16" borderId="0" applyNumberFormat="0" applyBorder="0" applyAlignment="0" applyProtection="0"/>
    <xf numFmtId="0" fontId="50" fillId="26" borderId="0" applyNumberFormat="0" applyBorder="0" applyAlignment="0" applyProtection="0"/>
    <xf numFmtId="0" fontId="8" fillId="18" borderId="0" applyNumberFormat="0" applyBorder="0" applyAlignment="0" applyProtection="0"/>
    <xf numFmtId="0" fontId="50" fillId="27" borderId="0" applyNumberFormat="0" applyBorder="0" applyAlignment="0" applyProtection="0"/>
    <xf numFmtId="0" fontId="8" fillId="28" borderId="0" applyNumberFormat="0" applyBorder="0" applyAlignment="0" applyProtection="0"/>
    <xf numFmtId="0" fontId="50" fillId="29" borderId="0" applyNumberFormat="0" applyBorder="0" applyAlignment="0" applyProtection="0"/>
    <xf numFmtId="0" fontId="8" fillId="30" borderId="0" applyNumberFormat="0" applyBorder="0" applyAlignment="0" applyProtection="0"/>
    <xf numFmtId="0" fontId="50" fillId="31" borderId="0" applyNumberFormat="0" applyBorder="0" applyAlignment="0" applyProtection="0"/>
    <xf numFmtId="0" fontId="8" fillId="32" borderId="0" applyNumberFormat="0" applyBorder="0" applyAlignment="0" applyProtection="0"/>
    <xf numFmtId="0" fontId="50" fillId="33" borderId="0" applyNumberFormat="0" applyBorder="0" applyAlignment="0" applyProtection="0"/>
    <xf numFmtId="0" fontId="51" fillId="34" borderId="0" applyNumberFormat="0" applyBorder="0" applyAlignment="0" applyProtection="0"/>
    <xf numFmtId="0" fontId="8" fillId="35" borderId="0" applyNumberFormat="0" applyBorder="0" applyAlignment="0" applyProtection="0"/>
    <xf numFmtId="0" fontId="51" fillId="36" borderId="0" applyNumberFormat="0" applyBorder="0" applyAlignment="0" applyProtection="0"/>
    <xf numFmtId="0" fontId="8" fillId="37" borderId="0" applyNumberFormat="0" applyBorder="0" applyAlignment="0" applyProtection="0"/>
    <xf numFmtId="0" fontId="51" fillId="38" borderId="0" applyNumberFormat="0" applyBorder="0" applyAlignment="0" applyProtection="0"/>
    <xf numFmtId="0" fontId="8" fillId="39" borderId="0" applyNumberFormat="0" applyBorder="0" applyAlignment="0" applyProtection="0"/>
    <xf numFmtId="0" fontId="51" fillId="40" borderId="0" applyNumberFormat="0" applyBorder="0" applyAlignment="0" applyProtection="0"/>
    <xf numFmtId="0" fontId="8" fillId="28" borderId="0" applyNumberFormat="0" applyBorder="0" applyAlignment="0" applyProtection="0"/>
    <xf numFmtId="0" fontId="51" fillId="41" borderId="0" applyNumberFormat="0" applyBorder="0" applyAlignment="0" applyProtection="0"/>
    <xf numFmtId="0" fontId="8" fillId="30" borderId="0" applyNumberFormat="0" applyBorder="0" applyAlignment="0" applyProtection="0"/>
    <xf numFmtId="0" fontId="51" fillId="42" borderId="0" applyNumberFormat="0" applyBorder="0" applyAlignment="0" applyProtection="0"/>
    <xf numFmtId="0" fontId="8" fillId="43" borderId="0" applyNumberFormat="0" applyBorder="0" applyAlignment="0" applyProtection="0"/>
    <xf numFmtId="0" fontId="52" fillId="44" borderId="1" applyNumberFormat="0" applyAlignment="0" applyProtection="0"/>
    <xf numFmtId="0" fontId="9" fillId="12" borderId="2" applyNumberFormat="0" applyAlignment="0" applyProtection="0"/>
    <xf numFmtId="0" fontId="53" fillId="45" borderId="3" applyNumberFormat="0" applyAlignment="0" applyProtection="0"/>
    <xf numFmtId="0" fontId="10" fillId="46" borderId="4" applyNumberFormat="0" applyAlignment="0" applyProtection="0"/>
    <xf numFmtId="0" fontId="11" fillId="6" borderId="0" applyNumberFormat="0" applyBorder="0" applyAlignment="0" applyProtection="0"/>
    <xf numFmtId="0" fontId="54" fillId="47"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55" fillId="0" borderId="5" applyNumberFormat="0" applyFill="0" applyAlignment="0" applyProtection="0"/>
    <xf numFmtId="0" fontId="12" fillId="0" borderId="6" applyNumberFormat="0" applyFill="0" applyAlignment="0" applyProtection="0"/>
    <xf numFmtId="0" fontId="56" fillId="48" borderId="7" applyNumberFormat="0" applyAlignment="0" applyProtection="0"/>
    <xf numFmtId="0" fontId="13" fillId="49" borderId="8" applyNumberFormat="0" applyAlignment="0" applyProtection="0"/>
    <xf numFmtId="0" fontId="57" fillId="0" borderId="9" applyNumberFormat="0" applyFill="0" applyAlignment="0" applyProtection="0"/>
    <xf numFmtId="0" fontId="20" fillId="0" borderId="10" applyNumberFormat="0" applyFill="0" applyAlignment="0" applyProtection="0"/>
    <xf numFmtId="0" fontId="58" fillId="0" borderId="11" applyNumberFormat="0" applyFill="0" applyAlignment="0" applyProtection="0"/>
    <xf numFmtId="0" fontId="21" fillId="0" borderId="12" applyNumberFormat="0" applyFill="0" applyAlignment="0" applyProtection="0"/>
    <xf numFmtId="0" fontId="59" fillId="0" borderId="13" applyNumberFormat="0" applyFill="0" applyAlignment="0" applyProtection="0"/>
    <xf numFmtId="0" fontId="22" fillId="0" borderId="14" applyNumberFormat="0" applyFill="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14" fillId="50" borderId="0" applyNumberFormat="0" applyBorder="0" applyAlignment="0" applyProtection="0"/>
    <xf numFmtId="0" fontId="60" fillId="51" borderId="0" applyNumberFormat="0" applyBorder="0" applyAlignment="0" applyProtection="0"/>
    <xf numFmtId="0" fontId="61" fillId="45" borderId="1" applyNumberFormat="0" applyAlignment="0" applyProtection="0"/>
    <xf numFmtId="0" fontId="15" fillId="46" borderId="2" applyNumberFormat="0" applyAlignment="0" applyProtection="0"/>
    <xf numFmtId="9" fontId="0" fillId="0" borderId="0" applyFill="0" applyBorder="0" applyAlignment="0" applyProtection="0"/>
    <xf numFmtId="0" fontId="62" fillId="0" borderId="15" applyNumberFormat="0" applyFill="0" applyAlignment="0" applyProtection="0"/>
    <xf numFmtId="0" fontId="16" fillId="0" borderId="16" applyNumberFormat="0" applyFill="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0" fillId="0" borderId="0" applyFill="0" applyBorder="0" applyAlignment="0" applyProtection="0"/>
    <xf numFmtId="42" fontId="0" fillId="0" borderId="0" applyFill="0" applyBorder="0" applyAlignment="0" applyProtection="0"/>
    <xf numFmtId="0" fontId="19" fillId="4" borderId="0" applyNumberFormat="0" applyBorder="0" applyAlignment="0" applyProtection="0"/>
    <xf numFmtId="0" fontId="66" fillId="54" borderId="0" applyNumberFormat="0" applyBorder="0" applyAlignment="0" applyProtection="0"/>
  </cellStyleXfs>
  <cellXfs count="129">
    <xf numFmtId="0" fontId="0" fillId="0" borderId="0" xfId="0" applyAlignment="1">
      <alignment/>
    </xf>
    <xf numFmtId="0" fontId="0" fillId="0" borderId="19" xfId="0" applyBorder="1" applyAlignment="1">
      <alignment/>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0" xfId="0" applyAlignment="1">
      <alignment horizontal="center" vertical="center" wrapText="1"/>
    </xf>
    <xf numFmtId="166" fontId="0" fillId="10" borderId="26" xfId="0" applyNumberFormat="1" applyFont="1" applyFill="1" applyBorder="1" applyAlignment="1">
      <alignment horizontal="center" vertical="center" wrapText="1"/>
    </xf>
    <xf numFmtId="166" fontId="0" fillId="0" borderId="0" xfId="0" applyNumberFormat="1" applyFill="1" applyBorder="1" applyAlignment="1">
      <alignment horizontal="center" vertical="center" wrapText="1"/>
    </xf>
    <xf numFmtId="166" fontId="0" fillId="0" borderId="27" xfId="0" applyNumberFormat="1" applyBorder="1" applyAlignment="1">
      <alignment horizontal="center" vertical="center" wrapText="1"/>
    </xf>
    <xf numFmtId="166" fontId="0" fillId="0" borderId="28" xfId="0" applyNumberFormat="1" applyBorder="1" applyAlignment="1">
      <alignment horizontal="center" vertical="center" wrapText="1"/>
    </xf>
    <xf numFmtId="166" fontId="0" fillId="0" borderId="0" xfId="0" applyNumberFormat="1" applyAlignment="1">
      <alignment/>
    </xf>
    <xf numFmtId="166" fontId="0" fillId="0" borderId="24" xfId="0" applyNumberFormat="1" applyBorder="1" applyAlignment="1">
      <alignment vertical="center" wrapText="1"/>
    </xf>
    <xf numFmtId="166" fontId="0" fillId="50" borderId="29" xfId="0" applyNumberFormat="1" applyFont="1" applyFill="1" applyBorder="1" applyAlignment="1">
      <alignment horizontal="center" vertical="center" wrapText="1"/>
    </xf>
    <xf numFmtId="166" fontId="0" fillId="0" borderId="30" xfId="0" applyNumberFormat="1" applyBorder="1" applyAlignment="1">
      <alignment horizontal="center" vertical="center" wrapText="1"/>
    </xf>
    <xf numFmtId="166" fontId="0" fillId="0" borderId="31" xfId="0" applyNumberFormat="1" applyBorder="1" applyAlignment="1">
      <alignment horizontal="center" vertical="center" wrapText="1"/>
    </xf>
    <xf numFmtId="166" fontId="0" fillId="0" borderId="28" xfId="0" applyNumberFormat="1" applyBorder="1" applyAlignment="1">
      <alignment vertical="center" wrapText="1"/>
    </xf>
    <xf numFmtId="166" fontId="0" fillId="0" borderId="32" xfId="0" applyNumberFormat="1" applyBorder="1" applyAlignment="1">
      <alignment horizontal="center" vertical="center" wrapText="1"/>
    </xf>
    <xf numFmtId="166" fontId="0" fillId="22" borderId="29" xfId="0" applyNumberFormat="1" applyFont="1" applyFill="1" applyBorder="1" applyAlignment="1">
      <alignment horizontal="center" vertical="center" wrapText="1"/>
    </xf>
    <xf numFmtId="0" fontId="4" fillId="0" borderId="0" xfId="0" applyFont="1" applyAlignment="1">
      <alignment/>
    </xf>
    <xf numFmtId="0" fontId="4" fillId="0" borderId="0" xfId="0" applyFont="1" applyAlignment="1">
      <alignment horizontal="center" vertical="center" wrapText="1"/>
    </xf>
    <xf numFmtId="0" fontId="2" fillId="0" borderId="3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34" xfId="0" applyFont="1" applyBorder="1" applyAlignment="1">
      <alignment horizontal="center" vertical="center" wrapText="1"/>
    </xf>
    <xf numFmtId="166" fontId="0" fillId="0" borderId="34" xfId="0" applyNumberFormat="1" applyFont="1" applyBorder="1" applyAlignment="1">
      <alignment horizontal="center" vertical="center" wrapText="1"/>
    </xf>
    <xf numFmtId="166" fontId="0" fillId="0" borderId="34" xfId="0" applyNumberFormat="1" applyBorder="1" applyAlignment="1">
      <alignment horizontal="center" vertical="center" wrapText="1"/>
    </xf>
    <xf numFmtId="9" fontId="0" fillId="0" borderId="34" xfId="87" applyFont="1" applyFill="1" applyBorder="1" applyAlignment="1" applyProtection="1">
      <alignment horizontal="center" vertical="center" wrapText="1"/>
      <protection/>
    </xf>
    <xf numFmtId="0" fontId="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3"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23" xfId="0" applyFont="1" applyBorder="1" applyAlignment="1">
      <alignment horizontal="center" vertical="center" wrapText="1"/>
    </xf>
    <xf numFmtId="0" fontId="67" fillId="0" borderId="38" xfId="0" applyFont="1" applyBorder="1" applyAlignment="1">
      <alignment vertical="center" wrapText="1"/>
    </xf>
    <xf numFmtId="0" fontId="24" fillId="0" borderId="34" xfId="0" applyFont="1" applyBorder="1" applyAlignment="1">
      <alignment horizontal="center" vertical="center" wrapText="1"/>
    </xf>
    <xf numFmtId="0" fontId="67" fillId="0" borderId="0" xfId="0" applyFont="1" applyAlignment="1">
      <alignment vertical="center" wrapText="1"/>
    </xf>
    <xf numFmtId="0" fontId="67" fillId="0" borderId="39" xfId="0" applyFont="1" applyBorder="1" applyAlignment="1">
      <alignment vertical="center" wrapText="1"/>
    </xf>
    <xf numFmtId="0" fontId="68" fillId="0" borderId="34" xfId="0" applyFont="1" applyBorder="1" applyAlignment="1">
      <alignment vertical="center" wrapText="1"/>
    </xf>
    <xf numFmtId="0" fontId="67" fillId="0" borderId="40" xfId="0" applyFont="1" applyBorder="1" applyAlignment="1">
      <alignment vertical="center" wrapText="1"/>
    </xf>
    <xf numFmtId="0" fontId="67" fillId="0" borderId="34" xfId="0" applyFont="1" applyBorder="1" applyAlignment="1">
      <alignment vertical="center" wrapText="1"/>
    </xf>
    <xf numFmtId="0" fontId="4" fillId="0" borderId="34" xfId="0" applyFont="1" applyBorder="1" applyAlignment="1">
      <alignment horizontal="center" vertical="center" wrapText="1"/>
    </xf>
    <xf numFmtId="0" fontId="67" fillId="0" borderId="38" xfId="0" applyFont="1" applyBorder="1" applyAlignment="1">
      <alignment horizontal="center" vertical="center"/>
    </xf>
    <xf numFmtId="0" fontId="67" fillId="55" borderId="38" xfId="0" applyFont="1" applyFill="1" applyBorder="1" applyAlignment="1">
      <alignment horizontal="center" vertical="center"/>
    </xf>
    <xf numFmtId="0" fontId="4" fillId="0" borderId="0" xfId="0" applyFont="1" applyAlignment="1">
      <alignment horizontal="center"/>
    </xf>
    <xf numFmtId="0" fontId="68" fillId="0" borderId="38" xfId="0" applyFont="1" applyBorder="1" applyAlignment="1">
      <alignment wrapText="1"/>
    </xf>
    <xf numFmtId="0" fontId="67" fillId="0" borderId="38" xfId="0" applyFont="1" applyBorder="1" applyAlignment="1">
      <alignment wrapText="1"/>
    </xf>
    <xf numFmtId="0" fontId="67" fillId="0" borderId="40" xfId="0" applyFont="1" applyBorder="1" applyAlignment="1">
      <alignment wrapText="1"/>
    </xf>
    <xf numFmtId="0" fontId="67" fillId="0" borderId="34" xfId="0" applyFont="1" applyBorder="1" applyAlignment="1">
      <alignment wrapText="1"/>
    </xf>
    <xf numFmtId="166" fontId="0" fillId="10" borderId="34" xfId="0" applyNumberFormat="1" applyFont="1" applyFill="1" applyBorder="1" applyAlignment="1">
      <alignment horizontal="center" vertical="center" wrapText="1"/>
    </xf>
    <xf numFmtId="166" fontId="0" fillId="0" borderId="34" xfId="0" applyNumberFormat="1" applyFill="1" applyBorder="1" applyAlignment="1">
      <alignment horizontal="center" vertical="center" wrapText="1"/>
    </xf>
    <xf numFmtId="166" fontId="0" fillId="0" borderId="34" xfId="0" applyNumberFormat="1" applyBorder="1" applyAlignment="1">
      <alignment vertical="center" wrapText="1"/>
    </xf>
    <xf numFmtId="0" fontId="0" fillId="0" borderId="34" xfId="0" applyBorder="1" applyAlignment="1">
      <alignment/>
    </xf>
    <xf numFmtId="166" fontId="0" fillId="50" borderId="34" xfId="0" applyNumberFormat="1" applyFont="1" applyFill="1" applyBorder="1" applyAlignment="1">
      <alignment horizontal="center" vertical="center" wrapText="1"/>
    </xf>
    <xf numFmtId="166" fontId="0" fillId="22" borderId="34" xfId="0" applyNumberFormat="1" applyFont="1" applyFill="1" applyBorder="1" applyAlignment="1">
      <alignment horizontal="center" vertical="center" wrapText="1"/>
    </xf>
    <xf numFmtId="0" fontId="68" fillId="0" borderId="0" xfId="0" applyFont="1" applyAlignment="1">
      <alignment wrapText="1"/>
    </xf>
    <xf numFmtId="0" fontId="68" fillId="0" borderId="38" xfId="0" applyFont="1" applyBorder="1" applyAlignment="1">
      <alignment horizontal="left" vertical="center" wrapText="1"/>
    </xf>
    <xf numFmtId="0" fontId="67" fillId="55" borderId="38" xfId="0" applyFont="1" applyFill="1" applyBorder="1" applyAlignment="1">
      <alignment wrapText="1"/>
    </xf>
    <xf numFmtId="0" fontId="69" fillId="0" borderId="38" xfId="0" applyFont="1" applyBorder="1" applyAlignment="1">
      <alignment horizontal="left" vertical="center" wrapText="1"/>
    </xf>
    <xf numFmtId="0" fontId="69" fillId="0" borderId="38" xfId="0" applyFont="1" applyBorder="1" applyAlignment="1">
      <alignment wrapText="1"/>
    </xf>
    <xf numFmtId="0" fontId="68" fillId="0" borderId="38" xfId="0" applyFont="1" applyBorder="1" applyAlignment="1">
      <alignment horizontal="left" wrapText="1"/>
    </xf>
    <xf numFmtId="0" fontId="2"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4" fillId="0" borderId="33" xfId="0" applyFont="1" applyBorder="1" applyAlignment="1">
      <alignment horizontal="center" vertical="center" wrapText="1"/>
    </xf>
    <xf numFmtId="0" fontId="67" fillId="0" borderId="38" xfId="0" applyFont="1" applyBorder="1" applyAlignment="1">
      <alignment horizontal="justify"/>
    </xf>
    <xf numFmtId="0" fontId="0" fillId="0" borderId="41" xfId="0" applyBorder="1" applyAlignment="1">
      <alignment/>
    </xf>
    <xf numFmtId="0" fontId="25" fillId="0" borderId="34" xfId="0" applyFont="1" applyBorder="1" applyAlignment="1">
      <alignment horizontal="center" vertical="center" wrapText="1"/>
    </xf>
    <xf numFmtId="0" fontId="2" fillId="0" borderId="34" xfId="0" applyFont="1" applyFill="1" applyBorder="1" applyAlignment="1">
      <alignment horizontal="center" vertical="center" wrapText="1"/>
    </xf>
    <xf numFmtId="0" fontId="31" fillId="0" borderId="38" xfId="0" applyFont="1" applyBorder="1" applyAlignment="1">
      <alignment horizontal="left" vertical="center" wrapText="1"/>
    </xf>
    <xf numFmtId="0" fontId="67" fillId="0" borderId="38" xfId="0" applyFont="1" applyBorder="1" applyAlignment="1">
      <alignment horizontal="left" vertical="center" wrapText="1"/>
    </xf>
    <xf numFmtId="0" fontId="32" fillId="0" borderId="38" xfId="0" applyFont="1" applyBorder="1" applyAlignment="1">
      <alignment vertical="center" wrapText="1"/>
    </xf>
    <xf numFmtId="0" fontId="32" fillId="0" borderId="38" xfId="0" applyFont="1" applyBorder="1" applyAlignment="1">
      <alignment horizontal="left" wrapText="1"/>
    </xf>
    <xf numFmtId="0" fontId="67" fillId="55" borderId="38" xfId="0" applyFont="1" applyFill="1" applyBorder="1" applyAlignment="1">
      <alignment horizontal="justify"/>
    </xf>
    <xf numFmtId="0" fontId="4" fillId="0" borderId="38" xfId="0" applyFont="1" applyBorder="1" applyAlignment="1">
      <alignment horizontal="left" vertical="center" wrapText="1"/>
    </xf>
    <xf numFmtId="0" fontId="1" fillId="0" borderId="32" xfId="0" applyFont="1" applyBorder="1" applyAlignment="1">
      <alignment horizontal="center" vertical="center"/>
    </xf>
    <xf numFmtId="0" fontId="2" fillId="0" borderId="43" xfId="0" applyFont="1" applyBorder="1" applyAlignment="1">
      <alignment horizontal="center" vertical="center"/>
    </xf>
    <xf numFmtId="0" fontId="3" fillId="0" borderId="37" xfId="0" applyFont="1" applyBorder="1" applyAlignment="1">
      <alignment horizontal="center" vertical="center"/>
    </xf>
    <xf numFmtId="0" fontId="0" fillId="0" borderId="44" xfId="0" applyBorder="1" applyAlignment="1">
      <alignment horizontal="center"/>
    </xf>
    <xf numFmtId="0" fontId="0" fillId="0" borderId="45" xfId="0" applyBorder="1" applyAlignment="1">
      <alignment horizontal="center"/>
    </xf>
    <xf numFmtId="0" fontId="5" fillId="0" borderId="37" xfId="0" applyFont="1" applyBorder="1" applyAlignment="1">
      <alignment horizontal="center" vertical="center" wrapText="1"/>
    </xf>
    <xf numFmtId="0" fontId="4" fillId="0" borderId="28" xfId="0" applyFont="1" applyBorder="1" applyAlignment="1">
      <alignment horizontal="center" wrapText="1"/>
    </xf>
    <xf numFmtId="0" fontId="6" fillId="0" borderId="28" xfId="0" applyFont="1" applyBorder="1" applyAlignment="1">
      <alignment horizontal="center" vertical="center" wrapText="1"/>
    </xf>
    <xf numFmtId="0" fontId="0" fillId="0" borderId="34" xfId="0" applyBorder="1" applyAlignment="1">
      <alignment horizontal="center"/>
    </xf>
    <xf numFmtId="0" fontId="5" fillId="0" borderId="34" xfId="0" applyFont="1" applyBorder="1" applyAlignment="1">
      <alignment horizontal="center" vertical="center" wrapText="1"/>
    </xf>
    <xf numFmtId="0" fontId="4" fillId="0" borderId="34" xfId="0" applyFont="1" applyBorder="1" applyAlignment="1">
      <alignment horizontal="center" wrapText="1"/>
    </xf>
    <xf numFmtId="0" fontId="6"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4" fillId="0" borderId="0" xfId="0" applyFont="1" applyBorder="1" applyAlignment="1">
      <alignment/>
    </xf>
    <xf numFmtId="0" fontId="0" fillId="0" borderId="46" xfId="0" applyBorder="1" applyAlignment="1">
      <alignment horizontal="center"/>
    </xf>
    <xf numFmtId="166" fontId="0" fillId="0" borderId="31" xfId="0" applyNumberFormat="1" applyBorder="1" applyAlignment="1">
      <alignment vertical="center" wrapText="1"/>
    </xf>
    <xf numFmtId="166" fontId="0" fillId="0" borderId="37" xfId="0" applyNumberFormat="1" applyBorder="1" applyAlignment="1">
      <alignment horizontal="center" vertical="center" wrapText="1"/>
    </xf>
    <xf numFmtId="166" fontId="0" fillId="22" borderId="47" xfId="0" applyNumberFormat="1" applyFont="1" applyFill="1" applyBorder="1" applyAlignment="1">
      <alignment horizontal="center" vertical="center" wrapText="1"/>
    </xf>
    <xf numFmtId="0" fontId="70" fillId="0" borderId="38" xfId="0" applyFont="1" applyBorder="1" applyAlignment="1">
      <alignment wrapText="1"/>
    </xf>
    <xf numFmtId="0" fontId="71" fillId="0" borderId="34" xfId="0" applyFont="1" applyBorder="1" applyAlignment="1">
      <alignment horizontal="center" vertical="center" wrapText="1"/>
    </xf>
    <xf numFmtId="0" fontId="72" fillId="0" borderId="38" xfId="0" applyFont="1" applyBorder="1" applyAlignment="1">
      <alignment wrapText="1"/>
    </xf>
    <xf numFmtId="0" fontId="73" fillId="0" borderId="34" xfId="0" applyFont="1" applyBorder="1" applyAlignment="1">
      <alignment horizontal="center" vertical="center" wrapText="1"/>
    </xf>
    <xf numFmtId="0" fontId="70" fillId="0" borderId="38" xfId="0" applyFont="1" applyBorder="1" applyAlignment="1">
      <alignment horizontal="center" vertical="center"/>
    </xf>
    <xf numFmtId="166" fontId="74" fillId="0" borderId="34" xfId="0" applyNumberFormat="1" applyFont="1" applyBorder="1" applyAlignment="1">
      <alignment horizontal="center" vertical="center" wrapText="1"/>
    </xf>
    <xf numFmtId="9" fontId="74" fillId="0" borderId="34" xfId="87" applyFont="1" applyFill="1" applyBorder="1" applyAlignment="1" applyProtection="1">
      <alignment horizontal="center" vertical="center" wrapText="1"/>
      <protection/>
    </xf>
    <xf numFmtId="0" fontId="74" fillId="0" borderId="0" xfId="0" applyFont="1" applyAlignment="1">
      <alignment horizontal="center" vertical="center" wrapText="1"/>
    </xf>
    <xf numFmtId="0" fontId="74" fillId="0" borderId="0" xfId="0" applyFont="1" applyAlignment="1">
      <alignment/>
    </xf>
    <xf numFmtId="0" fontId="70" fillId="55" borderId="38" xfId="0" applyFont="1" applyFill="1" applyBorder="1" applyAlignment="1">
      <alignment horizontal="center" vertical="center"/>
    </xf>
    <xf numFmtId="0" fontId="75" fillId="0" borderId="32" xfId="0" applyFont="1" applyBorder="1" applyAlignment="1">
      <alignment horizontal="center" vertical="center"/>
    </xf>
    <xf numFmtId="0" fontId="71" fillId="0" borderId="43" xfId="0" applyFont="1" applyBorder="1" applyAlignment="1">
      <alignment horizontal="center" vertical="center"/>
    </xf>
    <xf numFmtId="0" fontId="76" fillId="0" borderId="37" xfId="0" applyFont="1" applyBorder="1" applyAlignment="1">
      <alignment horizontal="center" vertical="center"/>
    </xf>
    <xf numFmtId="0" fontId="74" fillId="0" borderId="19" xfId="0" applyFont="1" applyBorder="1" applyAlignment="1">
      <alignment/>
    </xf>
    <xf numFmtId="0" fontId="70" fillId="0" borderId="35" xfId="0" applyFont="1" applyBorder="1" applyAlignment="1">
      <alignment horizontal="center" vertical="center" wrapText="1"/>
    </xf>
    <xf numFmtId="0" fontId="73" fillId="0" borderId="36"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3" xfId="0" applyFont="1" applyBorder="1" applyAlignment="1">
      <alignment horizontal="center" vertical="center" wrapText="1"/>
    </xf>
    <xf numFmtId="0" fontId="73" fillId="0" borderId="33" xfId="0" applyFont="1" applyBorder="1" applyAlignment="1">
      <alignment horizontal="center" vertical="center" wrapText="1"/>
    </xf>
    <xf numFmtId="0" fontId="77" fillId="0" borderId="37" xfId="0" applyFont="1" applyBorder="1" applyAlignment="1">
      <alignment horizontal="center" vertical="center" wrapText="1"/>
    </xf>
    <xf numFmtId="0" fontId="73" fillId="0" borderId="23" xfId="0" applyFont="1" applyBorder="1" applyAlignment="1">
      <alignment horizontal="center" vertical="center" wrapText="1"/>
    </xf>
    <xf numFmtId="0" fontId="71" fillId="0" borderId="24" xfId="0" applyFont="1" applyFill="1" applyBorder="1" applyAlignment="1">
      <alignment horizontal="center" vertical="center" wrapText="1"/>
    </xf>
    <xf numFmtId="0" fontId="70" fillId="0" borderId="34" xfId="0" applyFont="1" applyBorder="1" applyAlignment="1">
      <alignment horizontal="center" vertical="center" wrapText="1"/>
    </xf>
    <xf numFmtId="0" fontId="70" fillId="0" borderId="0" xfId="0" applyFont="1" applyAlignment="1">
      <alignment/>
    </xf>
    <xf numFmtId="0" fontId="70" fillId="0" borderId="0" xfId="0" applyFont="1" applyAlignment="1">
      <alignment horizontal="center"/>
    </xf>
    <xf numFmtId="0" fontId="68" fillId="55" borderId="0" xfId="0" applyFont="1" applyFill="1" applyAlignment="1">
      <alignment wrapText="1"/>
    </xf>
    <xf numFmtId="0" fontId="74" fillId="0" borderId="44" xfId="0" applyFont="1" applyBorder="1" applyAlignment="1">
      <alignment horizontal="center"/>
    </xf>
    <xf numFmtId="0" fontId="78" fillId="0" borderId="34" xfId="0" applyFont="1" applyBorder="1" applyAlignment="1">
      <alignment wrapText="1"/>
    </xf>
    <xf numFmtId="0" fontId="70" fillId="0" borderId="34" xfId="0" applyFont="1" applyBorder="1" applyAlignment="1">
      <alignment wrapText="1"/>
    </xf>
  </cellXfs>
  <cellStyles count="8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y"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y" xfId="84"/>
    <cellStyle name="Obliczenia" xfId="85"/>
    <cellStyle name="Obliczenia 2" xfId="86"/>
    <cellStyle name="Percent" xfId="87"/>
    <cellStyle name="Suma" xfId="88"/>
    <cellStyle name="Suma 2" xfId="89"/>
    <cellStyle name="Tekst objaśnienia" xfId="90"/>
    <cellStyle name="Tekst objaśnienia 2" xfId="91"/>
    <cellStyle name="Tekst ostrzeżenia" xfId="92"/>
    <cellStyle name="Tekst ostrzeżenia 2" xfId="93"/>
    <cellStyle name="Tytuł" xfId="94"/>
    <cellStyle name="Tytuł 2" xfId="95"/>
    <cellStyle name="Uwaga" xfId="96"/>
    <cellStyle name="Uwaga 2" xfId="97"/>
    <cellStyle name="Currency" xfId="98"/>
    <cellStyle name="Currency [0]" xfId="99"/>
    <cellStyle name="Złe" xfId="100"/>
    <cellStyle name="Zły"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R345"/>
  <sheetViews>
    <sheetView tabSelected="1" zoomScalePageLayoutView="0" workbookViewId="0" topLeftCell="A1">
      <selection activeCell="B347" sqref="B1:M347"/>
    </sheetView>
  </sheetViews>
  <sheetFormatPr defaultColWidth="9.140625" defaultRowHeight="12.75"/>
  <cols>
    <col min="1" max="1" width="2.00390625" style="0" customWidth="1"/>
    <col min="2" max="2" width="7.421875" style="0" customWidth="1"/>
    <col min="3" max="3" width="54.28125" style="21" customWidth="1"/>
    <col min="4" max="4" width="31.7109375" style="21" customWidth="1"/>
    <col min="5" max="5" width="28.8515625" style="21" customWidth="1"/>
    <col min="6" max="6" width="8.7109375" style="44" customWidth="1"/>
    <col min="7" max="7" width="9.140625" style="44" customWidth="1"/>
    <col min="8" max="8" width="17.00390625" style="0" customWidth="1"/>
    <col min="9" max="9" width="13.140625" style="0" customWidth="1"/>
    <col min="10" max="10" width="10.8515625" style="0" customWidth="1"/>
    <col min="11" max="11" width="13.421875" style="0" customWidth="1"/>
    <col min="12" max="12" width="11.00390625" style="0" customWidth="1"/>
    <col min="13" max="13" width="17.8515625" style="0" customWidth="1"/>
  </cols>
  <sheetData>
    <row r="3" spans="2:13" ht="15.75" customHeight="1" thickBot="1">
      <c r="B3" s="74" t="s">
        <v>41</v>
      </c>
      <c r="C3" s="74"/>
      <c r="D3" s="74"/>
      <c r="E3" s="74"/>
      <c r="F3" s="74"/>
      <c r="G3" s="74"/>
      <c r="H3" s="74"/>
      <c r="I3" s="74"/>
      <c r="J3" s="75" t="s">
        <v>0</v>
      </c>
      <c r="K3" s="75"/>
      <c r="L3" s="75"/>
      <c r="M3" s="75"/>
    </row>
    <row r="4" spans="2:13" ht="15.75" customHeight="1" thickBot="1">
      <c r="B4" s="74"/>
      <c r="C4" s="74"/>
      <c r="D4" s="74"/>
      <c r="E4" s="74"/>
      <c r="F4" s="74"/>
      <c r="G4" s="74"/>
      <c r="H4" s="74"/>
      <c r="I4" s="74"/>
      <c r="J4" s="75"/>
      <c r="K4" s="75"/>
      <c r="L4" s="75"/>
      <c r="M4" s="75"/>
    </row>
    <row r="5" spans="2:13" ht="27.75" customHeight="1" thickBot="1">
      <c r="B5" s="76" t="s">
        <v>35</v>
      </c>
      <c r="C5" s="76"/>
      <c r="D5" s="76"/>
      <c r="E5" s="76"/>
      <c r="F5" s="76"/>
      <c r="G5" s="76"/>
      <c r="H5" s="76"/>
      <c r="I5" s="76"/>
      <c r="J5" s="75"/>
      <c r="K5" s="75"/>
      <c r="L5" s="75"/>
      <c r="M5" s="75"/>
    </row>
    <row r="6" spans="2:13" ht="13.5" thickBot="1">
      <c r="B6" s="1"/>
      <c r="C6" s="29"/>
      <c r="D6" s="30" t="s">
        <v>1</v>
      </c>
      <c r="E6" s="30" t="s">
        <v>2</v>
      </c>
      <c r="F6" s="30" t="s">
        <v>3</v>
      </c>
      <c r="G6" s="30" t="s">
        <v>4</v>
      </c>
      <c r="H6" s="2" t="s">
        <v>5</v>
      </c>
      <c r="I6" s="3" t="s">
        <v>6</v>
      </c>
      <c r="J6" s="4" t="s">
        <v>7</v>
      </c>
      <c r="K6" s="5" t="s">
        <v>8</v>
      </c>
      <c r="L6" s="6" t="s">
        <v>9</v>
      </c>
      <c r="M6" s="7" t="s">
        <v>10</v>
      </c>
    </row>
    <row r="7" spans="2:16" ht="76.5" customHeight="1">
      <c r="B7" s="23" t="s">
        <v>11</v>
      </c>
      <c r="C7" s="31" t="s">
        <v>12</v>
      </c>
      <c r="D7" s="32" t="s">
        <v>13</v>
      </c>
      <c r="E7" s="33" t="s">
        <v>39</v>
      </c>
      <c r="F7" s="33" t="s">
        <v>15</v>
      </c>
      <c r="G7" s="33" t="s">
        <v>16</v>
      </c>
      <c r="H7" s="6" t="s">
        <v>17</v>
      </c>
      <c r="I7" s="6" t="s">
        <v>18</v>
      </c>
      <c r="J7" s="6" t="s">
        <v>19</v>
      </c>
      <c r="K7" s="6" t="s">
        <v>20</v>
      </c>
      <c r="L7" s="24" t="s">
        <v>21</v>
      </c>
      <c r="M7" s="7" t="s">
        <v>22</v>
      </c>
      <c r="N7" s="8"/>
      <c r="O7" s="8"/>
      <c r="P7" s="8"/>
    </row>
    <row r="8" spans="2:16" ht="319.5" customHeight="1">
      <c r="B8" s="25" t="s">
        <v>23</v>
      </c>
      <c r="C8" s="34" t="s">
        <v>114</v>
      </c>
      <c r="D8" s="35"/>
      <c r="E8" s="35"/>
      <c r="F8" s="42" t="s">
        <v>38</v>
      </c>
      <c r="G8" s="42">
        <v>3500</v>
      </c>
      <c r="H8" s="26"/>
      <c r="I8" s="27">
        <f aca="true" t="shared" si="0" ref="I8:I15">ROUND(G8*H8,2)</f>
        <v>0</v>
      </c>
      <c r="J8" s="28"/>
      <c r="K8" s="27">
        <f aca="true" t="shared" si="1" ref="K8:K15">ROUND(I8*J8,2)</f>
        <v>0</v>
      </c>
      <c r="L8" s="27">
        <f aca="true" t="shared" si="2" ref="L8:L15">ROUND(M8/G8,2)</f>
        <v>0</v>
      </c>
      <c r="M8" s="27">
        <f aca="true" t="shared" si="3" ref="M8:M15">ROUND(SUM(I8,K8),2)</f>
        <v>0</v>
      </c>
      <c r="N8" s="8"/>
      <c r="O8" s="8"/>
      <c r="P8" s="8"/>
    </row>
    <row r="9" spans="2:16" ht="252" customHeight="1">
      <c r="B9" s="25" t="s">
        <v>30</v>
      </c>
      <c r="C9" s="34" t="s">
        <v>115</v>
      </c>
      <c r="D9" s="35"/>
      <c r="E9" s="35"/>
      <c r="F9" s="42" t="s">
        <v>38</v>
      </c>
      <c r="G9" s="43">
        <v>500</v>
      </c>
      <c r="H9" s="26"/>
      <c r="I9" s="27">
        <f t="shared" si="0"/>
        <v>0</v>
      </c>
      <c r="J9" s="28"/>
      <c r="K9" s="27">
        <f t="shared" si="1"/>
        <v>0</v>
      </c>
      <c r="L9" s="27">
        <f t="shared" si="2"/>
        <v>0</v>
      </c>
      <c r="M9" s="27">
        <f t="shared" si="3"/>
        <v>0</v>
      </c>
      <c r="N9" s="8"/>
      <c r="O9" s="8"/>
      <c r="P9" s="8"/>
    </row>
    <row r="10" spans="2:16" ht="255.75" customHeight="1">
      <c r="B10" s="25" t="s">
        <v>31</v>
      </c>
      <c r="C10" s="39" t="s">
        <v>116</v>
      </c>
      <c r="D10" s="35"/>
      <c r="E10" s="35"/>
      <c r="F10" s="42" t="s">
        <v>38</v>
      </c>
      <c r="G10" s="43">
        <v>44</v>
      </c>
      <c r="H10" s="26"/>
      <c r="I10" s="27">
        <f t="shared" si="0"/>
        <v>0</v>
      </c>
      <c r="J10" s="28"/>
      <c r="K10" s="27">
        <f t="shared" si="1"/>
        <v>0</v>
      </c>
      <c r="L10" s="27">
        <f t="shared" si="2"/>
        <v>0</v>
      </c>
      <c r="M10" s="27">
        <f t="shared" si="3"/>
        <v>0</v>
      </c>
      <c r="N10" s="8"/>
      <c r="O10" s="8"/>
      <c r="P10" s="8"/>
    </row>
    <row r="11" spans="2:16" ht="374.25" customHeight="1">
      <c r="B11" s="25" t="s">
        <v>32</v>
      </c>
      <c r="C11" s="40" t="s">
        <v>105</v>
      </c>
      <c r="D11" s="35"/>
      <c r="E11" s="35"/>
      <c r="F11" s="42" t="s">
        <v>38</v>
      </c>
      <c r="G11" s="42">
        <v>11000</v>
      </c>
      <c r="H11" s="26"/>
      <c r="I11" s="27">
        <f t="shared" si="0"/>
        <v>0</v>
      </c>
      <c r="J11" s="28"/>
      <c r="K11" s="27">
        <f t="shared" si="1"/>
        <v>0</v>
      </c>
      <c r="L11" s="27">
        <f t="shared" si="2"/>
        <v>0</v>
      </c>
      <c r="M11" s="27">
        <f t="shared" si="3"/>
        <v>0</v>
      </c>
      <c r="N11" s="8"/>
      <c r="O11" s="8"/>
      <c r="P11" s="8"/>
    </row>
    <row r="12" spans="2:16" ht="321.75" customHeight="1">
      <c r="B12" s="25" t="s">
        <v>33</v>
      </c>
      <c r="C12" s="36" t="s">
        <v>106</v>
      </c>
      <c r="D12" s="35"/>
      <c r="E12" s="35"/>
      <c r="F12" s="42" t="s">
        <v>38</v>
      </c>
      <c r="G12" s="43">
        <v>80</v>
      </c>
      <c r="H12" s="26"/>
      <c r="I12" s="27">
        <f t="shared" si="0"/>
        <v>0</v>
      </c>
      <c r="J12" s="28"/>
      <c r="K12" s="27">
        <f t="shared" si="1"/>
        <v>0</v>
      </c>
      <c r="L12" s="27">
        <f t="shared" si="2"/>
        <v>0</v>
      </c>
      <c r="M12" s="27">
        <f t="shared" si="3"/>
        <v>0</v>
      </c>
      <c r="N12" s="8"/>
      <c r="O12" s="8"/>
      <c r="P12" s="8"/>
    </row>
    <row r="13" spans="2:16" ht="399.75" customHeight="1">
      <c r="B13" s="25" t="s">
        <v>34</v>
      </c>
      <c r="C13" s="38" t="s">
        <v>107</v>
      </c>
      <c r="D13" s="35"/>
      <c r="E13" s="35"/>
      <c r="F13" s="42" t="s">
        <v>38</v>
      </c>
      <c r="G13" s="42">
        <v>5000</v>
      </c>
      <c r="H13" s="26"/>
      <c r="I13" s="27">
        <f t="shared" si="0"/>
        <v>0</v>
      </c>
      <c r="J13" s="28"/>
      <c r="K13" s="27">
        <f t="shared" si="1"/>
        <v>0</v>
      </c>
      <c r="L13" s="27">
        <f t="shared" si="2"/>
        <v>0</v>
      </c>
      <c r="M13" s="27">
        <f t="shared" si="3"/>
        <v>0</v>
      </c>
      <c r="N13" s="8"/>
      <c r="O13" s="8"/>
      <c r="P13" s="8"/>
    </row>
    <row r="14" spans="2:16" ht="253.5" customHeight="1">
      <c r="B14" s="25" t="s">
        <v>36</v>
      </c>
      <c r="C14" s="37" t="s">
        <v>108</v>
      </c>
      <c r="D14" s="35"/>
      <c r="E14" s="35"/>
      <c r="F14" s="42" t="s">
        <v>38</v>
      </c>
      <c r="G14" s="42">
        <v>530</v>
      </c>
      <c r="H14" s="26"/>
      <c r="I14" s="27">
        <f t="shared" si="0"/>
        <v>0</v>
      </c>
      <c r="J14" s="28"/>
      <c r="K14" s="27">
        <f t="shared" si="1"/>
        <v>0</v>
      </c>
      <c r="L14" s="27">
        <f t="shared" si="2"/>
        <v>0</v>
      </c>
      <c r="M14" s="27">
        <f t="shared" si="3"/>
        <v>0</v>
      </c>
      <c r="N14" s="8"/>
      <c r="O14" s="8"/>
      <c r="P14" s="8"/>
    </row>
    <row r="15" spans="2:16" ht="194.25" customHeight="1">
      <c r="B15" s="25" t="s">
        <v>37</v>
      </c>
      <c r="C15" s="34" t="s">
        <v>94</v>
      </c>
      <c r="D15" s="35"/>
      <c r="E15" s="35"/>
      <c r="F15" s="42" t="s">
        <v>38</v>
      </c>
      <c r="G15" s="42">
        <v>200</v>
      </c>
      <c r="H15" s="26"/>
      <c r="I15" s="27">
        <f t="shared" si="0"/>
        <v>0</v>
      </c>
      <c r="J15" s="28"/>
      <c r="K15" s="27">
        <f t="shared" si="1"/>
        <v>0</v>
      </c>
      <c r="L15" s="27">
        <f t="shared" si="2"/>
        <v>0</v>
      </c>
      <c r="M15" s="27">
        <f t="shared" si="3"/>
        <v>0</v>
      </c>
      <c r="N15" s="8"/>
      <c r="O15" s="8"/>
      <c r="P15" s="8"/>
    </row>
    <row r="16" spans="2:18" ht="19.5" customHeight="1" thickBot="1">
      <c r="B16" s="77"/>
      <c r="C16" s="77"/>
      <c r="D16" s="77"/>
      <c r="E16" s="77"/>
      <c r="F16" s="77"/>
      <c r="G16" s="77"/>
      <c r="H16" s="9" t="s">
        <v>24</v>
      </c>
      <c r="I16" s="9">
        <f>SUM(I8:I15)</f>
        <v>0</v>
      </c>
      <c r="J16" s="10"/>
      <c r="K16" s="11"/>
      <c r="L16" s="12"/>
      <c r="M16" s="12"/>
      <c r="N16" s="8"/>
      <c r="O16" s="8"/>
      <c r="P16" s="8"/>
      <c r="R16" s="13"/>
    </row>
    <row r="17" spans="2:18" ht="19.5" customHeight="1" thickBot="1">
      <c r="B17" s="78"/>
      <c r="C17" s="78"/>
      <c r="D17" s="78"/>
      <c r="E17" s="78"/>
      <c r="F17" s="78"/>
      <c r="G17" s="78"/>
      <c r="H17" s="14"/>
      <c r="J17" s="15" t="s">
        <v>25</v>
      </c>
      <c r="K17" s="15">
        <f>SUM(K8:K16)</f>
        <v>0</v>
      </c>
      <c r="L17" s="16"/>
      <c r="M17" s="17"/>
      <c r="N17" s="8"/>
      <c r="O17" s="8"/>
      <c r="P17" s="8"/>
      <c r="R17" s="13"/>
    </row>
    <row r="18" spans="2:16" ht="25.5" customHeight="1">
      <c r="B18" s="78"/>
      <c r="C18" s="78"/>
      <c r="D18" s="78"/>
      <c r="E18" s="78"/>
      <c r="F18" s="78"/>
      <c r="G18" s="78"/>
      <c r="H18" s="18"/>
      <c r="I18" s="19"/>
      <c r="J18" s="12"/>
      <c r="K18" s="12"/>
      <c r="L18" s="20" t="s">
        <v>26</v>
      </c>
      <c r="M18" s="20">
        <f>SUM(M8:M17)</f>
        <v>0</v>
      </c>
      <c r="N18" s="8"/>
      <c r="O18" s="8"/>
      <c r="P18" s="8"/>
    </row>
    <row r="19" spans="2:16" s="21" customFormat="1" ht="21.75" customHeight="1">
      <c r="B19" s="79" t="s">
        <v>27</v>
      </c>
      <c r="C19" s="79"/>
      <c r="D19" s="79"/>
      <c r="E19" s="79"/>
      <c r="F19" s="79"/>
      <c r="G19" s="79"/>
      <c r="H19" s="79"/>
      <c r="I19" s="80" t="s">
        <v>28</v>
      </c>
      <c r="J19" s="80"/>
      <c r="K19" s="80"/>
      <c r="L19" s="80"/>
      <c r="M19" s="80"/>
      <c r="N19" s="22"/>
      <c r="O19" s="22"/>
      <c r="P19" s="22"/>
    </row>
    <row r="20" spans="2:16" s="21" customFormat="1" ht="21" customHeight="1">
      <c r="B20" s="79"/>
      <c r="C20" s="79"/>
      <c r="D20" s="79"/>
      <c r="E20" s="79"/>
      <c r="F20" s="79"/>
      <c r="G20" s="79"/>
      <c r="H20" s="79"/>
      <c r="I20" s="80"/>
      <c r="J20" s="80"/>
      <c r="K20" s="80"/>
      <c r="L20" s="80"/>
      <c r="M20" s="80"/>
      <c r="N20" s="22"/>
      <c r="O20" s="22"/>
      <c r="P20" s="22"/>
    </row>
    <row r="21" spans="2:16" s="21" customFormat="1" ht="48" customHeight="1">
      <c r="B21" s="81" t="s">
        <v>29</v>
      </c>
      <c r="C21" s="81"/>
      <c r="D21" s="81"/>
      <c r="E21" s="81"/>
      <c r="F21" s="81"/>
      <c r="G21" s="81"/>
      <c r="H21" s="81"/>
      <c r="I21" s="80"/>
      <c r="J21" s="80"/>
      <c r="K21" s="80"/>
      <c r="L21" s="80"/>
      <c r="M21" s="80"/>
      <c r="N21" s="22"/>
      <c r="O21" s="22"/>
      <c r="P21" s="22"/>
    </row>
    <row r="25" spans="2:13" ht="15.75" customHeight="1" thickBot="1">
      <c r="B25" s="74" t="s">
        <v>41</v>
      </c>
      <c r="C25" s="74"/>
      <c r="D25" s="74"/>
      <c r="E25" s="74"/>
      <c r="F25" s="74"/>
      <c r="G25" s="74"/>
      <c r="H25" s="74"/>
      <c r="I25" s="74"/>
      <c r="J25" s="75" t="s">
        <v>0</v>
      </c>
      <c r="K25" s="75"/>
      <c r="L25" s="75"/>
      <c r="M25" s="75"/>
    </row>
    <row r="26" spans="2:13" ht="15.75" customHeight="1" thickBot="1">
      <c r="B26" s="74"/>
      <c r="C26" s="74"/>
      <c r="D26" s="74"/>
      <c r="E26" s="74"/>
      <c r="F26" s="74"/>
      <c r="G26" s="74"/>
      <c r="H26" s="74"/>
      <c r="I26" s="74"/>
      <c r="J26" s="75"/>
      <c r="K26" s="75"/>
      <c r="L26" s="75"/>
      <c r="M26" s="75"/>
    </row>
    <row r="27" spans="2:13" ht="27.75" customHeight="1" thickBot="1">
      <c r="B27" s="76" t="s">
        <v>40</v>
      </c>
      <c r="C27" s="76"/>
      <c r="D27" s="76"/>
      <c r="E27" s="76"/>
      <c r="F27" s="76"/>
      <c r="G27" s="76"/>
      <c r="H27" s="76"/>
      <c r="I27" s="76"/>
      <c r="J27" s="75"/>
      <c r="K27" s="75"/>
      <c r="L27" s="75"/>
      <c r="M27" s="75"/>
    </row>
    <row r="28" spans="2:13" ht="13.5" thickBot="1">
      <c r="B28" s="1"/>
      <c r="C28" s="29"/>
      <c r="D28" s="30" t="s">
        <v>1</v>
      </c>
      <c r="E28" s="30" t="s">
        <v>2</v>
      </c>
      <c r="F28" s="30" t="s">
        <v>3</v>
      </c>
      <c r="G28" s="30" t="s">
        <v>4</v>
      </c>
      <c r="H28" s="2" t="s">
        <v>5</v>
      </c>
      <c r="I28" s="3" t="s">
        <v>6</v>
      </c>
      <c r="J28" s="4" t="s">
        <v>7</v>
      </c>
      <c r="K28" s="5" t="s">
        <v>8</v>
      </c>
      <c r="L28" s="6" t="s">
        <v>9</v>
      </c>
      <c r="M28" s="7" t="s">
        <v>10</v>
      </c>
    </row>
    <row r="29" spans="2:16" ht="76.5" customHeight="1">
      <c r="B29" s="23" t="s">
        <v>11</v>
      </c>
      <c r="C29" s="31" t="s">
        <v>12</v>
      </c>
      <c r="D29" s="32" t="s">
        <v>13</v>
      </c>
      <c r="E29" s="33" t="s">
        <v>14</v>
      </c>
      <c r="F29" s="33" t="s">
        <v>15</v>
      </c>
      <c r="G29" s="33" t="s">
        <v>16</v>
      </c>
      <c r="H29" s="6" t="s">
        <v>17</v>
      </c>
      <c r="I29" s="6" t="s">
        <v>18</v>
      </c>
      <c r="J29" s="6" t="s">
        <v>19</v>
      </c>
      <c r="K29" s="6" t="s">
        <v>20</v>
      </c>
      <c r="L29" s="24" t="s">
        <v>21</v>
      </c>
      <c r="M29" s="7" t="s">
        <v>22</v>
      </c>
      <c r="N29" s="8"/>
      <c r="O29" s="8"/>
      <c r="P29" s="8"/>
    </row>
    <row r="30" spans="2:16" ht="106.5" customHeight="1">
      <c r="B30" s="25" t="s">
        <v>23</v>
      </c>
      <c r="C30" s="45" t="s">
        <v>96</v>
      </c>
      <c r="D30" s="35"/>
      <c r="E30" s="35"/>
      <c r="F30" s="35" t="s">
        <v>38</v>
      </c>
      <c r="G30" s="41">
        <v>500</v>
      </c>
      <c r="H30" s="26"/>
      <c r="I30" s="27">
        <f>ROUND(G30*H30,2)</f>
        <v>0</v>
      </c>
      <c r="J30" s="28"/>
      <c r="K30" s="27">
        <f>ROUND(I30*J30,2)</f>
        <v>0</v>
      </c>
      <c r="L30" s="27">
        <f>ROUND(M30/G30,2)</f>
        <v>0</v>
      </c>
      <c r="M30" s="27">
        <f>ROUND(SUM(I30,K30),2)</f>
        <v>0</v>
      </c>
      <c r="N30" s="8"/>
      <c r="O30" s="8"/>
      <c r="P30" s="8"/>
    </row>
    <row r="31" spans="2:18" ht="19.5" customHeight="1" thickBot="1">
      <c r="B31" s="77"/>
      <c r="C31" s="77"/>
      <c r="D31" s="77"/>
      <c r="E31" s="77"/>
      <c r="F31" s="77"/>
      <c r="G31" s="77"/>
      <c r="H31" s="9" t="s">
        <v>24</v>
      </c>
      <c r="I31" s="9">
        <f>SUM(I30:I30)</f>
        <v>0</v>
      </c>
      <c r="J31" s="10"/>
      <c r="K31" s="11"/>
      <c r="L31" s="12"/>
      <c r="M31" s="12"/>
      <c r="N31" s="8"/>
      <c r="O31" s="8"/>
      <c r="P31" s="8"/>
      <c r="R31" s="13"/>
    </row>
    <row r="32" spans="2:18" ht="19.5" customHeight="1" thickBot="1">
      <c r="B32" s="78"/>
      <c r="C32" s="78"/>
      <c r="D32" s="78"/>
      <c r="E32" s="78"/>
      <c r="F32" s="78"/>
      <c r="G32" s="78"/>
      <c r="H32" s="14"/>
      <c r="J32" s="15" t="s">
        <v>25</v>
      </c>
      <c r="K32" s="15">
        <f>SUM(K30:K31)</f>
        <v>0</v>
      </c>
      <c r="L32" s="16"/>
      <c r="M32" s="17"/>
      <c r="N32" s="8"/>
      <c r="O32" s="8"/>
      <c r="P32" s="8"/>
      <c r="R32" s="13"/>
    </row>
    <row r="33" spans="2:16" ht="25.5" customHeight="1" thickBot="1">
      <c r="B33" s="78"/>
      <c r="C33" s="78"/>
      <c r="D33" s="78"/>
      <c r="E33" s="78"/>
      <c r="F33" s="78"/>
      <c r="G33" s="78"/>
      <c r="H33" s="18"/>
      <c r="I33" s="19"/>
      <c r="J33" s="12"/>
      <c r="K33" s="12"/>
      <c r="L33" s="20" t="s">
        <v>26</v>
      </c>
      <c r="M33" s="20">
        <f>SUM(M30:M32)</f>
        <v>0</v>
      </c>
      <c r="N33" s="8"/>
      <c r="O33" s="8"/>
      <c r="P33" s="8"/>
    </row>
    <row r="34" spans="2:16" s="21" customFormat="1" ht="21.75" customHeight="1">
      <c r="B34" s="79" t="s">
        <v>27</v>
      </c>
      <c r="C34" s="79"/>
      <c r="D34" s="79"/>
      <c r="E34" s="79"/>
      <c r="F34" s="79"/>
      <c r="G34" s="79"/>
      <c r="H34" s="79"/>
      <c r="I34" s="80" t="s">
        <v>28</v>
      </c>
      <c r="J34" s="80"/>
      <c r="K34" s="80"/>
      <c r="L34" s="80"/>
      <c r="M34" s="80"/>
      <c r="N34" s="22"/>
      <c r="O34" s="22"/>
      <c r="P34" s="22"/>
    </row>
    <row r="35" spans="2:16" s="21" customFormat="1" ht="21" customHeight="1">
      <c r="B35" s="79"/>
      <c r="C35" s="79"/>
      <c r="D35" s="79"/>
      <c r="E35" s="79"/>
      <c r="F35" s="79"/>
      <c r="G35" s="79"/>
      <c r="H35" s="79"/>
      <c r="I35" s="80"/>
      <c r="J35" s="80"/>
      <c r="K35" s="80"/>
      <c r="L35" s="80"/>
      <c r="M35" s="80"/>
      <c r="N35" s="22"/>
      <c r="O35" s="22"/>
      <c r="P35" s="22"/>
    </row>
    <row r="36" spans="2:16" s="21" customFormat="1" ht="48" customHeight="1">
      <c r="B36" s="81" t="s">
        <v>29</v>
      </c>
      <c r="C36" s="81"/>
      <c r="D36" s="81"/>
      <c r="E36" s="81"/>
      <c r="F36" s="81"/>
      <c r="G36" s="81"/>
      <c r="H36" s="81"/>
      <c r="I36" s="80"/>
      <c r="J36" s="80"/>
      <c r="K36" s="80"/>
      <c r="L36" s="80"/>
      <c r="M36" s="80"/>
      <c r="N36" s="22"/>
      <c r="O36" s="22"/>
      <c r="P36" s="22"/>
    </row>
    <row r="40" spans="2:13" ht="15.75" customHeight="1" thickBot="1">
      <c r="B40" s="74" t="s">
        <v>41</v>
      </c>
      <c r="C40" s="74"/>
      <c r="D40" s="74"/>
      <c r="E40" s="74"/>
      <c r="F40" s="74"/>
      <c r="G40" s="74"/>
      <c r="H40" s="74"/>
      <c r="I40" s="74"/>
      <c r="J40" s="75" t="s">
        <v>0</v>
      </c>
      <c r="K40" s="75"/>
      <c r="L40" s="75"/>
      <c r="M40" s="75"/>
    </row>
    <row r="41" spans="2:13" ht="15.75" customHeight="1" thickBot="1">
      <c r="B41" s="74"/>
      <c r="C41" s="74"/>
      <c r="D41" s="74"/>
      <c r="E41" s="74"/>
      <c r="F41" s="74"/>
      <c r="G41" s="74"/>
      <c r="H41" s="74"/>
      <c r="I41" s="74"/>
      <c r="J41" s="75"/>
      <c r="K41" s="75"/>
      <c r="L41" s="75"/>
      <c r="M41" s="75"/>
    </row>
    <row r="42" spans="2:13" ht="27.75" customHeight="1" thickBot="1">
      <c r="B42" s="76" t="s">
        <v>42</v>
      </c>
      <c r="C42" s="76"/>
      <c r="D42" s="76"/>
      <c r="E42" s="76"/>
      <c r="F42" s="76"/>
      <c r="G42" s="76"/>
      <c r="H42" s="76"/>
      <c r="I42" s="76"/>
      <c r="J42" s="75"/>
      <c r="K42" s="75"/>
      <c r="L42" s="75"/>
      <c r="M42" s="75"/>
    </row>
    <row r="43" spans="2:13" ht="13.5" thickBot="1">
      <c r="B43" s="1"/>
      <c r="C43" s="29"/>
      <c r="D43" s="30" t="s">
        <v>1</v>
      </c>
      <c r="E43" s="30" t="s">
        <v>2</v>
      </c>
      <c r="F43" s="30" t="s">
        <v>3</v>
      </c>
      <c r="G43" s="30" t="s">
        <v>4</v>
      </c>
      <c r="H43" s="2" t="s">
        <v>5</v>
      </c>
      <c r="I43" s="3" t="s">
        <v>6</v>
      </c>
      <c r="J43" s="4" t="s">
        <v>7</v>
      </c>
      <c r="K43" s="5" t="s">
        <v>8</v>
      </c>
      <c r="L43" s="6" t="s">
        <v>9</v>
      </c>
      <c r="M43" s="7" t="s">
        <v>10</v>
      </c>
    </row>
    <row r="44" spans="2:16" ht="76.5" customHeight="1">
      <c r="B44" s="23" t="s">
        <v>11</v>
      </c>
      <c r="C44" s="31" t="s">
        <v>12</v>
      </c>
      <c r="D44" s="32" t="s">
        <v>13</v>
      </c>
      <c r="E44" s="33" t="s">
        <v>14</v>
      </c>
      <c r="F44" s="33" t="s">
        <v>15</v>
      </c>
      <c r="G44" s="33" t="s">
        <v>16</v>
      </c>
      <c r="H44" s="6" t="s">
        <v>17</v>
      </c>
      <c r="I44" s="6" t="s">
        <v>18</v>
      </c>
      <c r="J44" s="6" t="s">
        <v>19</v>
      </c>
      <c r="K44" s="6" t="s">
        <v>20</v>
      </c>
      <c r="L44" s="24" t="s">
        <v>21</v>
      </c>
      <c r="M44" s="7" t="s">
        <v>22</v>
      </c>
      <c r="N44" s="8"/>
      <c r="O44" s="8"/>
      <c r="P44" s="8"/>
    </row>
    <row r="45" spans="2:16" ht="72" customHeight="1">
      <c r="B45" s="25" t="s">
        <v>23</v>
      </c>
      <c r="C45" s="47" t="s">
        <v>43</v>
      </c>
      <c r="D45" s="35"/>
      <c r="E45" s="35"/>
      <c r="F45" s="35" t="s">
        <v>38</v>
      </c>
      <c r="G45" s="41">
        <v>650</v>
      </c>
      <c r="H45" s="26"/>
      <c r="I45" s="27">
        <f>ROUND(G45*H45,2)</f>
        <v>0</v>
      </c>
      <c r="J45" s="28"/>
      <c r="K45" s="27">
        <f>ROUND(I45*J45,2)</f>
        <v>0</v>
      </c>
      <c r="L45" s="27">
        <f>ROUND(M45/G45,2)</f>
        <v>0</v>
      </c>
      <c r="M45" s="27">
        <f>ROUND(SUM(I45,K45),2)</f>
        <v>0</v>
      </c>
      <c r="N45" s="8"/>
      <c r="O45" s="8"/>
      <c r="P45" s="8"/>
    </row>
    <row r="46" spans="2:16" ht="96.75" customHeight="1">
      <c r="B46" s="25" t="s">
        <v>30</v>
      </c>
      <c r="C46" s="48" t="s">
        <v>44</v>
      </c>
      <c r="D46" s="35"/>
      <c r="E46" s="35"/>
      <c r="F46" s="35" t="s">
        <v>38</v>
      </c>
      <c r="G46" s="41">
        <v>210</v>
      </c>
      <c r="H46" s="26"/>
      <c r="I46" s="27">
        <f>ROUND(G46*H46,2)</f>
        <v>0</v>
      </c>
      <c r="J46" s="28"/>
      <c r="K46" s="27">
        <f>ROUND(I46*J46,2)</f>
        <v>0</v>
      </c>
      <c r="L46" s="27">
        <f>ROUND(M46/G46,2)</f>
        <v>0</v>
      </c>
      <c r="M46" s="27">
        <f>ROUND(SUM(I46,K46),2)</f>
        <v>0</v>
      </c>
      <c r="N46" s="8"/>
      <c r="O46" s="8"/>
      <c r="P46" s="8"/>
    </row>
    <row r="47" spans="2:18" ht="19.5" customHeight="1" thickBot="1">
      <c r="B47" s="77"/>
      <c r="C47" s="77"/>
      <c r="D47" s="77"/>
      <c r="E47" s="77"/>
      <c r="F47" s="77"/>
      <c r="G47" s="77"/>
      <c r="H47" s="9" t="s">
        <v>24</v>
      </c>
      <c r="I47" s="9">
        <f>SUM(I45:I46)</f>
        <v>0</v>
      </c>
      <c r="J47" s="10"/>
      <c r="K47" s="11"/>
      <c r="L47" s="12"/>
      <c r="M47" s="12"/>
      <c r="N47" s="8"/>
      <c r="O47" s="8"/>
      <c r="P47" s="8"/>
      <c r="R47" s="13"/>
    </row>
    <row r="48" spans="2:18" ht="19.5" customHeight="1" thickBot="1">
      <c r="B48" s="78"/>
      <c r="C48" s="78"/>
      <c r="D48" s="78"/>
      <c r="E48" s="78"/>
      <c r="F48" s="78"/>
      <c r="G48" s="78"/>
      <c r="H48" s="14"/>
      <c r="J48" s="15" t="s">
        <v>25</v>
      </c>
      <c r="K48" s="15">
        <f>SUM(K45:K47)</f>
        <v>0</v>
      </c>
      <c r="L48" s="16"/>
      <c r="M48" s="17"/>
      <c r="N48" s="8"/>
      <c r="O48" s="8"/>
      <c r="P48" s="8"/>
      <c r="R48" s="13"/>
    </row>
    <row r="49" spans="2:16" ht="25.5" customHeight="1" thickBot="1">
      <c r="B49" s="78"/>
      <c r="C49" s="78"/>
      <c r="D49" s="78"/>
      <c r="E49" s="78"/>
      <c r="F49" s="78"/>
      <c r="G49" s="78"/>
      <c r="H49" s="18"/>
      <c r="I49" s="19"/>
      <c r="J49" s="12"/>
      <c r="K49" s="12"/>
      <c r="L49" s="20" t="s">
        <v>26</v>
      </c>
      <c r="M49" s="20">
        <f>SUM(M45:M48)</f>
        <v>0</v>
      </c>
      <c r="N49" s="8"/>
      <c r="O49" s="8"/>
      <c r="P49" s="8"/>
    </row>
    <row r="50" spans="2:16" s="21" customFormat="1" ht="21.75" customHeight="1">
      <c r="B50" s="79" t="s">
        <v>27</v>
      </c>
      <c r="C50" s="79"/>
      <c r="D50" s="79"/>
      <c r="E50" s="79"/>
      <c r="F50" s="79"/>
      <c r="G50" s="79"/>
      <c r="H50" s="79"/>
      <c r="I50" s="80" t="s">
        <v>28</v>
      </c>
      <c r="J50" s="80"/>
      <c r="K50" s="80"/>
      <c r="L50" s="80"/>
      <c r="M50" s="80"/>
      <c r="N50" s="22"/>
      <c r="O50" s="22"/>
      <c r="P50" s="22"/>
    </row>
    <row r="51" spans="2:16" s="21" customFormat="1" ht="21" customHeight="1">
      <c r="B51" s="79"/>
      <c r="C51" s="79"/>
      <c r="D51" s="79"/>
      <c r="E51" s="79"/>
      <c r="F51" s="79"/>
      <c r="G51" s="79"/>
      <c r="H51" s="79"/>
      <c r="I51" s="80"/>
      <c r="J51" s="80"/>
      <c r="K51" s="80"/>
      <c r="L51" s="80"/>
      <c r="M51" s="80"/>
      <c r="N51" s="22"/>
      <c r="O51" s="22"/>
      <c r="P51" s="22"/>
    </row>
    <row r="52" spans="2:16" s="21" customFormat="1" ht="48" customHeight="1">
      <c r="B52" s="81" t="s">
        <v>29</v>
      </c>
      <c r="C52" s="81"/>
      <c r="D52" s="81"/>
      <c r="E52" s="81"/>
      <c r="F52" s="81"/>
      <c r="G52" s="81"/>
      <c r="H52" s="81"/>
      <c r="I52" s="80"/>
      <c r="J52" s="80"/>
      <c r="K52" s="80"/>
      <c r="L52" s="80"/>
      <c r="M52" s="80"/>
      <c r="N52" s="22"/>
      <c r="O52" s="22"/>
      <c r="P52" s="22"/>
    </row>
    <row r="56" spans="2:13" ht="15.75" customHeight="1" thickBot="1">
      <c r="B56" s="74" t="s">
        <v>41</v>
      </c>
      <c r="C56" s="74"/>
      <c r="D56" s="74"/>
      <c r="E56" s="74"/>
      <c r="F56" s="74"/>
      <c r="G56" s="74"/>
      <c r="H56" s="74"/>
      <c r="I56" s="74"/>
      <c r="J56" s="75" t="s">
        <v>0</v>
      </c>
      <c r="K56" s="75"/>
      <c r="L56" s="75"/>
      <c r="M56" s="75"/>
    </row>
    <row r="57" spans="2:13" ht="15.75" customHeight="1" thickBot="1">
      <c r="B57" s="74"/>
      <c r="C57" s="74"/>
      <c r="D57" s="74"/>
      <c r="E57" s="74"/>
      <c r="F57" s="74"/>
      <c r="G57" s="74"/>
      <c r="H57" s="74"/>
      <c r="I57" s="74"/>
      <c r="J57" s="75"/>
      <c r="K57" s="75"/>
      <c r="L57" s="75"/>
      <c r="M57" s="75"/>
    </row>
    <row r="58" spans="2:13" ht="27.75" customHeight="1" thickBot="1">
      <c r="B58" s="76" t="s">
        <v>45</v>
      </c>
      <c r="C58" s="76"/>
      <c r="D58" s="76"/>
      <c r="E58" s="76"/>
      <c r="F58" s="76"/>
      <c r="G58" s="76"/>
      <c r="H58" s="76"/>
      <c r="I58" s="76"/>
      <c r="J58" s="75"/>
      <c r="K58" s="75"/>
      <c r="L58" s="75"/>
      <c r="M58" s="75"/>
    </row>
    <row r="59" spans="2:13" ht="13.5" thickBot="1">
      <c r="B59" s="1"/>
      <c r="C59" s="29"/>
      <c r="D59" s="30" t="s">
        <v>1</v>
      </c>
      <c r="E59" s="30" t="s">
        <v>2</v>
      </c>
      <c r="F59" s="30" t="s">
        <v>3</v>
      </c>
      <c r="G59" s="30" t="s">
        <v>4</v>
      </c>
      <c r="H59" s="2" t="s">
        <v>5</v>
      </c>
      <c r="I59" s="3" t="s">
        <v>6</v>
      </c>
      <c r="J59" s="4" t="s">
        <v>7</v>
      </c>
      <c r="K59" s="5" t="s">
        <v>8</v>
      </c>
      <c r="L59" s="6" t="s">
        <v>9</v>
      </c>
      <c r="M59" s="7" t="s">
        <v>10</v>
      </c>
    </row>
    <row r="60" spans="2:16" ht="76.5" customHeight="1">
      <c r="B60" s="23" t="s">
        <v>11</v>
      </c>
      <c r="C60" s="31" t="s">
        <v>12</v>
      </c>
      <c r="D60" s="32" t="s">
        <v>13</v>
      </c>
      <c r="E60" s="33" t="s">
        <v>14</v>
      </c>
      <c r="F60" s="33" t="s">
        <v>15</v>
      </c>
      <c r="G60" s="33" t="s">
        <v>16</v>
      </c>
      <c r="H60" s="6" t="s">
        <v>17</v>
      </c>
      <c r="I60" s="6" t="s">
        <v>18</v>
      </c>
      <c r="J60" s="6" t="s">
        <v>19</v>
      </c>
      <c r="K60" s="6" t="s">
        <v>20</v>
      </c>
      <c r="L60" s="24" t="s">
        <v>21</v>
      </c>
      <c r="M60" s="7" t="s">
        <v>22</v>
      </c>
      <c r="N60" s="8"/>
      <c r="O60" s="8"/>
      <c r="P60" s="8"/>
    </row>
    <row r="64" spans="2:16" ht="84" customHeight="1">
      <c r="B64" s="25" t="s">
        <v>46</v>
      </c>
      <c r="C64" s="55" t="s">
        <v>49</v>
      </c>
      <c r="D64" s="35"/>
      <c r="E64" s="35"/>
      <c r="F64" s="35" t="s">
        <v>38</v>
      </c>
      <c r="G64" s="42">
        <v>2000</v>
      </c>
      <c r="H64" s="26"/>
      <c r="I64" s="27">
        <f>ROUND(G64*H64,2)</f>
        <v>0</v>
      </c>
      <c r="J64" s="28"/>
      <c r="K64" s="27">
        <f>ROUND(I64*J64,2)</f>
        <v>0</v>
      </c>
      <c r="L64" s="27">
        <f>ROUND(M64/G64,2)</f>
        <v>0</v>
      </c>
      <c r="M64" s="27">
        <f>ROUND(SUM(I64,K64),2)</f>
        <v>0</v>
      </c>
      <c r="N64" s="8"/>
      <c r="O64" s="8"/>
      <c r="P64" s="8"/>
    </row>
    <row r="65" spans="2:16" ht="154.5" customHeight="1">
      <c r="B65" s="25" t="s">
        <v>47</v>
      </c>
      <c r="C65" s="46" t="s">
        <v>111</v>
      </c>
      <c r="D65" s="35"/>
      <c r="E65" s="35"/>
      <c r="F65" s="35" t="s">
        <v>38</v>
      </c>
      <c r="G65" s="42">
        <v>500</v>
      </c>
      <c r="H65" s="26"/>
      <c r="I65" s="27">
        <f>ROUND(G65*H65,2)</f>
        <v>0</v>
      </c>
      <c r="J65" s="28"/>
      <c r="K65" s="27">
        <f>ROUND(I65*J65,2)</f>
        <v>0</v>
      </c>
      <c r="L65" s="27">
        <f>ROUND(M65/G65,2)</f>
        <v>0</v>
      </c>
      <c r="M65" s="27">
        <f>ROUND(SUM(I65,K65),2)</f>
        <v>0</v>
      </c>
      <c r="N65" s="8"/>
      <c r="O65" s="8"/>
      <c r="P65" s="8"/>
    </row>
    <row r="66" spans="2:18" ht="19.5" customHeight="1">
      <c r="B66" s="82"/>
      <c r="C66" s="82"/>
      <c r="D66" s="82"/>
      <c r="E66" s="82"/>
      <c r="F66" s="82"/>
      <c r="G66" s="82"/>
      <c r="H66" s="49" t="s">
        <v>24</v>
      </c>
      <c r="I66" s="49">
        <f>SUM(I337:I338)</f>
        <v>0</v>
      </c>
      <c r="J66" s="50"/>
      <c r="K66" s="27"/>
      <c r="L66" s="27"/>
      <c r="M66" s="27"/>
      <c r="N66" s="8"/>
      <c r="O66" s="8"/>
      <c r="P66" s="8"/>
      <c r="R66" s="13"/>
    </row>
    <row r="67" spans="2:18" ht="19.5" customHeight="1">
      <c r="B67" s="82"/>
      <c r="C67" s="82"/>
      <c r="D67" s="82"/>
      <c r="E67" s="82"/>
      <c r="F67" s="82"/>
      <c r="G67" s="82"/>
      <c r="H67" s="51"/>
      <c r="I67" s="52"/>
      <c r="J67" s="53" t="s">
        <v>25</v>
      </c>
      <c r="K67" s="53">
        <f>SUM(K61:K66)</f>
        <v>0</v>
      </c>
      <c r="L67" s="27"/>
      <c r="M67" s="27"/>
      <c r="N67" s="8"/>
      <c r="O67" s="8"/>
      <c r="P67" s="8"/>
      <c r="R67" s="13"/>
    </row>
    <row r="68" spans="2:16" ht="25.5" customHeight="1">
      <c r="B68" s="82"/>
      <c r="C68" s="82"/>
      <c r="D68" s="82"/>
      <c r="E68" s="82"/>
      <c r="F68" s="82"/>
      <c r="G68" s="82"/>
      <c r="H68" s="51"/>
      <c r="I68" s="27"/>
      <c r="J68" s="27"/>
      <c r="K68" s="27"/>
      <c r="L68" s="54" t="s">
        <v>26</v>
      </c>
      <c r="M68" s="54">
        <f>SUM(M61:M67)</f>
        <v>0</v>
      </c>
      <c r="N68" s="8"/>
      <c r="O68" s="8"/>
      <c r="P68" s="8"/>
    </row>
    <row r="69" spans="2:16" s="21" customFormat="1" ht="21.75" customHeight="1">
      <c r="B69" s="86" t="s">
        <v>27</v>
      </c>
      <c r="C69" s="86"/>
      <c r="D69" s="86"/>
      <c r="E69" s="86"/>
      <c r="F69" s="86"/>
      <c r="G69" s="86"/>
      <c r="H69" s="86"/>
      <c r="I69" s="80" t="s">
        <v>28</v>
      </c>
      <c r="J69" s="80"/>
      <c r="K69" s="80"/>
      <c r="L69" s="80"/>
      <c r="M69" s="80"/>
      <c r="N69" s="22"/>
      <c r="O69" s="22"/>
      <c r="P69" s="22"/>
    </row>
    <row r="70" spans="2:16" s="21" customFormat="1" ht="21" customHeight="1">
      <c r="B70" s="79"/>
      <c r="C70" s="79"/>
      <c r="D70" s="79"/>
      <c r="E70" s="79"/>
      <c r="F70" s="79"/>
      <c r="G70" s="79"/>
      <c r="H70" s="79"/>
      <c r="I70" s="80"/>
      <c r="J70" s="80"/>
      <c r="K70" s="80"/>
      <c r="L70" s="80"/>
      <c r="M70" s="80"/>
      <c r="N70" s="22"/>
      <c r="O70" s="22"/>
      <c r="P70" s="22"/>
    </row>
    <row r="71" spans="2:16" s="21" customFormat="1" ht="48" customHeight="1">
      <c r="B71" s="81" t="s">
        <v>29</v>
      </c>
      <c r="C71" s="81"/>
      <c r="D71" s="81"/>
      <c r="E71" s="81"/>
      <c r="F71" s="81"/>
      <c r="G71" s="81"/>
      <c r="H71" s="81"/>
      <c r="I71" s="80"/>
      <c r="J71" s="80"/>
      <c r="K71" s="80"/>
      <c r="L71" s="80"/>
      <c r="M71" s="80"/>
      <c r="N71" s="22"/>
      <c r="O71" s="22"/>
      <c r="P71" s="22"/>
    </row>
    <row r="73" spans="2:13" ht="15.75" customHeight="1" thickBot="1">
      <c r="B73" s="74" t="s">
        <v>41</v>
      </c>
      <c r="C73" s="74"/>
      <c r="D73" s="74"/>
      <c r="E73" s="74"/>
      <c r="F73" s="74"/>
      <c r="G73" s="74"/>
      <c r="H73" s="74"/>
      <c r="I73" s="74"/>
      <c r="J73" s="75" t="s">
        <v>0</v>
      </c>
      <c r="K73" s="75"/>
      <c r="L73" s="75"/>
      <c r="M73" s="75"/>
    </row>
    <row r="74" spans="2:13" ht="15.75" customHeight="1" thickBot="1">
      <c r="B74" s="74"/>
      <c r="C74" s="74"/>
      <c r="D74" s="74"/>
      <c r="E74" s="74"/>
      <c r="F74" s="74"/>
      <c r="G74" s="74"/>
      <c r="H74" s="74"/>
      <c r="I74" s="74"/>
      <c r="J74" s="75"/>
      <c r="K74" s="75"/>
      <c r="L74" s="75"/>
      <c r="M74" s="75"/>
    </row>
    <row r="75" spans="2:13" ht="27.75" customHeight="1" thickBot="1">
      <c r="B75" s="76" t="s">
        <v>52</v>
      </c>
      <c r="C75" s="76"/>
      <c r="D75" s="76"/>
      <c r="E75" s="76"/>
      <c r="F75" s="76"/>
      <c r="G75" s="76"/>
      <c r="H75" s="76"/>
      <c r="I75" s="76"/>
      <c r="J75" s="75"/>
      <c r="K75" s="75"/>
      <c r="L75" s="75"/>
      <c r="M75" s="75"/>
    </row>
    <row r="76" spans="2:13" ht="13.5" thickBot="1">
      <c r="B76" s="1"/>
      <c r="C76" s="29"/>
      <c r="D76" s="30" t="s">
        <v>1</v>
      </c>
      <c r="E76" s="30" t="s">
        <v>2</v>
      </c>
      <c r="F76" s="30" t="s">
        <v>3</v>
      </c>
      <c r="G76" s="30" t="s">
        <v>4</v>
      </c>
      <c r="H76" s="2" t="s">
        <v>5</v>
      </c>
      <c r="I76" s="3" t="s">
        <v>6</v>
      </c>
      <c r="J76" s="4" t="s">
        <v>7</v>
      </c>
      <c r="K76" s="5" t="s">
        <v>8</v>
      </c>
      <c r="L76" s="6" t="s">
        <v>9</v>
      </c>
      <c r="M76" s="7" t="s">
        <v>10</v>
      </c>
    </row>
    <row r="77" spans="2:16" ht="76.5" customHeight="1">
      <c r="B77" s="23" t="s">
        <v>11</v>
      </c>
      <c r="C77" s="31" t="s">
        <v>12</v>
      </c>
      <c r="D77" s="32" t="s">
        <v>13</v>
      </c>
      <c r="E77" s="33" t="s">
        <v>14</v>
      </c>
      <c r="F77" s="33" t="s">
        <v>15</v>
      </c>
      <c r="G77" s="33" t="s">
        <v>16</v>
      </c>
      <c r="H77" s="6" t="s">
        <v>17</v>
      </c>
      <c r="I77" s="6" t="s">
        <v>18</v>
      </c>
      <c r="J77" s="6" t="s">
        <v>19</v>
      </c>
      <c r="K77" s="6" t="s">
        <v>20</v>
      </c>
      <c r="L77" s="24" t="s">
        <v>21</v>
      </c>
      <c r="M77" s="7" t="s">
        <v>22</v>
      </c>
      <c r="N77" s="8"/>
      <c r="O77" s="8"/>
      <c r="P77" s="8"/>
    </row>
    <row r="78" spans="2:16" ht="66.75" customHeight="1">
      <c r="B78" s="25" t="s">
        <v>23</v>
      </c>
      <c r="C78" s="45" t="s">
        <v>53</v>
      </c>
      <c r="D78" s="35"/>
      <c r="E78" s="35"/>
      <c r="F78" s="35" t="s">
        <v>38</v>
      </c>
      <c r="G78" s="41">
        <v>100</v>
      </c>
      <c r="H78" s="26"/>
      <c r="I78" s="27">
        <f>ROUND(G78*H78,2)</f>
        <v>0</v>
      </c>
      <c r="J78" s="28"/>
      <c r="K78" s="27">
        <f>ROUND(I78*J78,2)</f>
        <v>0</v>
      </c>
      <c r="L78" s="27">
        <f>ROUND(M78/G78,2)</f>
        <v>0</v>
      </c>
      <c r="M78" s="27">
        <f>ROUND(SUM(I78,K78),2)</f>
        <v>0</v>
      </c>
      <c r="N78" s="8"/>
      <c r="O78" s="8"/>
      <c r="P78" s="8"/>
    </row>
    <row r="79" spans="2:16" ht="84" customHeight="1">
      <c r="B79" s="25" t="s">
        <v>30</v>
      </c>
      <c r="C79" s="56" t="s">
        <v>54</v>
      </c>
      <c r="D79" s="35"/>
      <c r="E79" s="35"/>
      <c r="F79" s="35" t="s">
        <v>38</v>
      </c>
      <c r="G79" s="41">
        <v>35</v>
      </c>
      <c r="H79" s="26"/>
      <c r="I79" s="27">
        <f>ROUND(G79*H79,2)</f>
        <v>0</v>
      </c>
      <c r="J79" s="28"/>
      <c r="K79" s="27">
        <f>ROUND(I79*J79,2)</f>
        <v>0</v>
      </c>
      <c r="L79" s="27">
        <f>ROUND(M79/G79,2)</f>
        <v>0</v>
      </c>
      <c r="M79" s="27">
        <f>ROUND(SUM(I79,K79),2)</f>
        <v>0</v>
      </c>
      <c r="N79" s="8"/>
      <c r="O79" s="8"/>
      <c r="P79" s="8"/>
    </row>
    <row r="80" spans="2:18" ht="19.5" customHeight="1" thickBot="1">
      <c r="B80" s="77"/>
      <c r="C80" s="77"/>
      <c r="D80" s="77"/>
      <c r="E80" s="77"/>
      <c r="F80" s="77"/>
      <c r="G80" s="77"/>
      <c r="H80" s="9" t="s">
        <v>24</v>
      </c>
      <c r="I80" s="9">
        <f>SUM(I78:I79)</f>
        <v>0</v>
      </c>
      <c r="J80" s="10"/>
      <c r="K80" s="11"/>
      <c r="L80" s="12"/>
      <c r="M80" s="12"/>
      <c r="N80" s="8"/>
      <c r="O80" s="8"/>
      <c r="P80" s="8"/>
      <c r="R80" s="13"/>
    </row>
    <row r="81" spans="2:18" ht="19.5" customHeight="1" thickBot="1">
      <c r="B81" s="78"/>
      <c r="C81" s="78"/>
      <c r="D81" s="78"/>
      <c r="E81" s="78"/>
      <c r="F81" s="78"/>
      <c r="G81" s="78"/>
      <c r="H81" s="14"/>
      <c r="J81" s="15" t="s">
        <v>25</v>
      </c>
      <c r="K81" s="15">
        <f>SUM(K78:K80)</f>
        <v>0</v>
      </c>
      <c r="L81" s="16"/>
      <c r="M81" s="17"/>
      <c r="N81" s="8"/>
      <c r="O81" s="8"/>
      <c r="P81" s="8"/>
      <c r="R81" s="13"/>
    </row>
    <row r="82" spans="2:16" ht="25.5" customHeight="1" thickBot="1">
      <c r="B82" s="78"/>
      <c r="C82" s="78"/>
      <c r="D82" s="78"/>
      <c r="E82" s="78"/>
      <c r="F82" s="78"/>
      <c r="G82" s="78"/>
      <c r="H82" s="18"/>
      <c r="I82" s="19"/>
      <c r="J82" s="12"/>
      <c r="K82" s="12"/>
      <c r="L82" s="20" t="s">
        <v>26</v>
      </c>
      <c r="M82" s="20">
        <f>SUM(M78:M81)</f>
        <v>0</v>
      </c>
      <c r="N82" s="8"/>
      <c r="O82" s="8"/>
      <c r="P82" s="8"/>
    </row>
    <row r="83" spans="2:16" s="21" customFormat="1" ht="21.75" customHeight="1">
      <c r="B83" s="79" t="s">
        <v>27</v>
      </c>
      <c r="C83" s="79"/>
      <c r="D83" s="79"/>
      <c r="E83" s="79"/>
      <c r="F83" s="79"/>
      <c r="G83" s="79"/>
      <c r="H83" s="79"/>
      <c r="I83" s="80" t="s">
        <v>28</v>
      </c>
      <c r="J83" s="80"/>
      <c r="K83" s="80"/>
      <c r="L83" s="80"/>
      <c r="M83" s="80"/>
      <c r="N83" s="22"/>
      <c r="O83" s="22"/>
      <c r="P83" s="22"/>
    </row>
    <row r="84" spans="2:16" s="21" customFormat="1" ht="21" customHeight="1">
      <c r="B84" s="79"/>
      <c r="C84" s="79"/>
      <c r="D84" s="79"/>
      <c r="E84" s="79"/>
      <c r="F84" s="79"/>
      <c r="G84" s="79"/>
      <c r="H84" s="79"/>
      <c r="I84" s="80"/>
      <c r="J84" s="80"/>
      <c r="K84" s="80"/>
      <c r="L84" s="80"/>
      <c r="M84" s="80"/>
      <c r="N84" s="22"/>
      <c r="O84" s="22"/>
      <c r="P84" s="22"/>
    </row>
    <row r="85" spans="2:16" s="21" customFormat="1" ht="48" customHeight="1">
      <c r="B85" s="81" t="s">
        <v>29</v>
      </c>
      <c r="C85" s="81"/>
      <c r="D85" s="81"/>
      <c r="E85" s="81"/>
      <c r="F85" s="81"/>
      <c r="G85" s="81"/>
      <c r="H85" s="81"/>
      <c r="I85" s="80"/>
      <c r="J85" s="80"/>
      <c r="K85" s="80"/>
      <c r="L85" s="80"/>
      <c r="M85" s="80"/>
      <c r="N85" s="22"/>
      <c r="O85" s="22"/>
      <c r="P85" s="22"/>
    </row>
    <row r="87" spans="2:13" ht="15.75" customHeight="1" thickBot="1">
      <c r="B87" s="74" t="s">
        <v>41</v>
      </c>
      <c r="C87" s="74"/>
      <c r="D87" s="74"/>
      <c r="E87" s="74"/>
      <c r="F87" s="74"/>
      <c r="G87" s="74"/>
      <c r="H87" s="74"/>
      <c r="I87" s="74"/>
      <c r="J87" s="75" t="s">
        <v>0</v>
      </c>
      <c r="K87" s="75"/>
      <c r="L87" s="75"/>
      <c r="M87" s="75"/>
    </row>
    <row r="88" spans="2:13" ht="15.75" customHeight="1" thickBot="1">
      <c r="B88" s="74"/>
      <c r="C88" s="74"/>
      <c r="D88" s="74"/>
      <c r="E88" s="74"/>
      <c r="F88" s="74"/>
      <c r="G88" s="74"/>
      <c r="H88" s="74"/>
      <c r="I88" s="74"/>
      <c r="J88" s="75"/>
      <c r="K88" s="75"/>
      <c r="L88" s="75"/>
      <c r="M88" s="75"/>
    </row>
    <row r="89" spans="2:13" ht="27.75" customHeight="1" thickBot="1">
      <c r="B89" s="76" t="s">
        <v>55</v>
      </c>
      <c r="C89" s="76"/>
      <c r="D89" s="76"/>
      <c r="E89" s="76"/>
      <c r="F89" s="76"/>
      <c r="G89" s="76"/>
      <c r="H89" s="76"/>
      <c r="I89" s="76"/>
      <c r="J89" s="75"/>
      <c r="K89" s="75"/>
      <c r="L89" s="75"/>
      <c r="M89" s="75"/>
    </row>
    <row r="90" spans="2:13" ht="13.5" thickBot="1">
      <c r="B90" s="1"/>
      <c r="C90" s="29"/>
      <c r="D90" s="30" t="s">
        <v>1</v>
      </c>
      <c r="E90" s="30" t="s">
        <v>2</v>
      </c>
      <c r="F90" s="30" t="s">
        <v>3</v>
      </c>
      <c r="G90" s="30" t="s">
        <v>4</v>
      </c>
      <c r="H90" s="2" t="s">
        <v>5</v>
      </c>
      <c r="I90" s="3" t="s">
        <v>6</v>
      </c>
      <c r="J90" s="4" t="s">
        <v>7</v>
      </c>
      <c r="K90" s="5" t="s">
        <v>8</v>
      </c>
      <c r="L90" s="6" t="s">
        <v>9</v>
      </c>
      <c r="M90" s="7" t="s">
        <v>10</v>
      </c>
    </row>
    <row r="91" spans="2:16" ht="76.5" customHeight="1">
      <c r="B91" s="23" t="s">
        <v>11</v>
      </c>
      <c r="C91" s="31" t="s">
        <v>12</v>
      </c>
      <c r="D91" s="32" t="s">
        <v>13</v>
      </c>
      <c r="E91" s="33" t="s">
        <v>14</v>
      </c>
      <c r="F91" s="33" t="s">
        <v>15</v>
      </c>
      <c r="G91" s="33" t="s">
        <v>16</v>
      </c>
      <c r="H91" s="6" t="s">
        <v>17</v>
      </c>
      <c r="I91" s="6" t="s">
        <v>18</v>
      </c>
      <c r="J91" s="6" t="s">
        <v>19</v>
      </c>
      <c r="K91" s="6" t="s">
        <v>20</v>
      </c>
      <c r="L91" s="24" t="s">
        <v>21</v>
      </c>
      <c r="M91" s="7" t="s">
        <v>22</v>
      </c>
      <c r="N91" s="8"/>
      <c r="O91" s="8"/>
      <c r="P91" s="8"/>
    </row>
    <row r="92" spans="2:16" ht="109.5" customHeight="1">
      <c r="B92" s="25" t="s">
        <v>23</v>
      </c>
      <c r="C92" s="46" t="s">
        <v>56</v>
      </c>
      <c r="D92" s="35"/>
      <c r="E92" s="35"/>
      <c r="F92" s="35" t="s">
        <v>38</v>
      </c>
      <c r="G92" s="41">
        <v>2600</v>
      </c>
      <c r="H92" s="26"/>
      <c r="I92" s="27">
        <f>ROUND(G92*H92,2)</f>
        <v>0</v>
      </c>
      <c r="J92" s="28"/>
      <c r="K92" s="27">
        <f>ROUND(I92*J92,2)</f>
        <v>0</v>
      </c>
      <c r="L92" s="27">
        <f>ROUND(M92/G92,2)</f>
        <v>0</v>
      </c>
      <c r="M92" s="27">
        <f>ROUND(SUM(I92,K92),2)</f>
        <v>0</v>
      </c>
      <c r="N92" s="8"/>
      <c r="O92" s="8"/>
      <c r="P92" s="8"/>
    </row>
    <row r="93" spans="2:16" ht="96.75" customHeight="1">
      <c r="B93" s="25" t="s">
        <v>30</v>
      </c>
      <c r="C93" s="46" t="s">
        <v>57</v>
      </c>
      <c r="D93" s="35"/>
      <c r="E93" s="35"/>
      <c r="F93" s="35" t="s">
        <v>38</v>
      </c>
      <c r="G93" s="41">
        <v>1200</v>
      </c>
      <c r="H93" s="26"/>
      <c r="I93" s="27">
        <f>ROUND(G93*H93,2)</f>
        <v>0</v>
      </c>
      <c r="J93" s="28"/>
      <c r="K93" s="27">
        <f>ROUND(I93*J93,2)</f>
        <v>0</v>
      </c>
      <c r="L93" s="27">
        <f>ROUND(M93/G93,2)</f>
        <v>0</v>
      </c>
      <c r="M93" s="27">
        <f>ROUND(SUM(I93,K93),2)</f>
        <v>0</v>
      </c>
      <c r="N93" s="8"/>
      <c r="O93" s="8"/>
      <c r="P93" s="8"/>
    </row>
    <row r="94" spans="2:16" ht="102" customHeight="1">
      <c r="B94" s="25" t="s">
        <v>31</v>
      </c>
      <c r="C94" s="57" t="s">
        <v>58</v>
      </c>
      <c r="D94" s="35"/>
      <c r="E94" s="35"/>
      <c r="F94" s="35" t="s">
        <v>38</v>
      </c>
      <c r="G94" s="41">
        <v>100</v>
      </c>
      <c r="H94" s="26"/>
      <c r="I94" s="27">
        <f>ROUND(G94*H94,2)</f>
        <v>0</v>
      </c>
      <c r="J94" s="28"/>
      <c r="K94" s="27">
        <f>ROUND(I94*J94,2)</f>
        <v>0</v>
      </c>
      <c r="L94" s="27">
        <f>ROUND(M94/G94,2)</f>
        <v>0</v>
      </c>
      <c r="M94" s="27">
        <f>ROUND(SUM(I94,K94),2)</f>
        <v>0</v>
      </c>
      <c r="N94" s="8"/>
      <c r="O94" s="8"/>
      <c r="P94" s="8"/>
    </row>
    <row r="95" spans="2:16" ht="96.75" customHeight="1">
      <c r="B95" s="25" t="s">
        <v>32</v>
      </c>
      <c r="C95" s="46" t="s">
        <v>59</v>
      </c>
      <c r="D95" s="35"/>
      <c r="E95" s="35"/>
      <c r="F95" s="35" t="s">
        <v>38</v>
      </c>
      <c r="G95" s="41">
        <v>70</v>
      </c>
      <c r="H95" s="26"/>
      <c r="I95" s="27">
        <f>ROUND(G95*H95,2)</f>
        <v>0</v>
      </c>
      <c r="J95" s="28"/>
      <c r="K95" s="27">
        <f>ROUND(I95*J95,2)</f>
        <v>0</v>
      </c>
      <c r="L95" s="27">
        <f>ROUND(M95/G95,2)</f>
        <v>0</v>
      </c>
      <c r="M95" s="27">
        <f>ROUND(SUM(I95,K95),2)</f>
        <v>0</v>
      </c>
      <c r="N95" s="8"/>
      <c r="O95" s="8"/>
      <c r="P95" s="8"/>
    </row>
    <row r="96" spans="2:16" ht="99" customHeight="1">
      <c r="B96" s="25" t="s">
        <v>33</v>
      </c>
      <c r="C96" s="46" t="s">
        <v>60</v>
      </c>
      <c r="D96" s="35"/>
      <c r="E96" s="35"/>
      <c r="F96" s="35" t="s">
        <v>38</v>
      </c>
      <c r="G96" s="41">
        <v>20</v>
      </c>
      <c r="H96" s="26"/>
      <c r="I96" s="27">
        <f>ROUND(G96*H96,2)</f>
        <v>0</v>
      </c>
      <c r="J96" s="28"/>
      <c r="K96" s="27">
        <f>ROUND(I96*J96,2)</f>
        <v>0</v>
      </c>
      <c r="L96" s="27">
        <f>ROUND(M96/G96,2)</f>
        <v>0</v>
      </c>
      <c r="M96" s="27">
        <f>ROUND(SUM(I96,K96),2)</f>
        <v>0</v>
      </c>
      <c r="N96" s="8"/>
      <c r="O96" s="8"/>
      <c r="P96" s="8"/>
    </row>
    <row r="97" spans="2:18" ht="19.5" customHeight="1" thickBot="1">
      <c r="B97" s="77"/>
      <c r="C97" s="77"/>
      <c r="D97" s="77"/>
      <c r="E97" s="77"/>
      <c r="F97" s="77"/>
      <c r="G97" s="77"/>
      <c r="H97" s="9" t="s">
        <v>24</v>
      </c>
      <c r="I97" s="9">
        <f>SUM(I92:I96)</f>
        <v>0</v>
      </c>
      <c r="J97" s="10"/>
      <c r="K97" s="11"/>
      <c r="L97" s="12"/>
      <c r="M97" s="12"/>
      <c r="N97" s="8"/>
      <c r="O97" s="8"/>
      <c r="P97" s="8"/>
      <c r="R97" s="13"/>
    </row>
    <row r="98" spans="2:18" ht="19.5" customHeight="1" thickBot="1">
      <c r="B98" s="78"/>
      <c r="C98" s="78"/>
      <c r="D98" s="78"/>
      <c r="E98" s="78"/>
      <c r="F98" s="78"/>
      <c r="G98" s="78"/>
      <c r="H98" s="14"/>
      <c r="J98" s="15" t="s">
        <v>25</v>
      </c>
      <c r="K98" s="15">
        <f>SUM(K92:K97)</f>
        <v>0</v>
      </c>
      <c r="L98" s="16"/>
      <c r="M98" s="17"/>
      <c r="N98" s="8"/>
      <c r="O98" s="8"/>
      <c r="P98" s="8"/>
      <c r="R98" s="13"/>
    </row>
    <row r="99" spans="2:16" ht="25.5" customHeight="1" thickBot="1">
      <c r="B99" s="78"/>
      <c r="C99" s="78"/>
      <c r="D99" s="78"/>
      <c r="E99" s="78"/>
      <c r="F99" s="78"/>
      <c r="G99" s="78"/>
      <c r="H99" s="18"/>
      <c r="I99" s="19"/>
      <c r="J99" s="12"/>
      <c r="K99" s="12"/>
      <c r="L99" s="20" t="s">
        <v>26</v>
      </c>
      <c r="M99" s="20">
        <f>SUM(M92:M98)</f>
        <v>0</v>
      </c>
      <c r="N99" s="8"/>
      <c r="O99" s="8"/>
      <c r="P99" s="8"/>
    </row>
    <row r="100" spans="2:16" s="21" customFormat="1" ht="21.75" customHeight="1">
      <c r="B100" s="79" t="s">
        <v>27</v>
      </c>
      <c r="C100" s="79"/>
      <c r="D100" s="79"/>
      <c r="E100" s="79"/>
      <c r="F100" s="79"/>
      <c r="G100" s="79"/>
      <c r="H100" s="79"/>
      <c r="I100" s="80" t="s">
        <v>28</v>
      </c>
      <c r="J100" s="80"/>
      <c r="K100" s="80"/>
      <c r="L100" s="80"/>
      <c r="M100" s="80"/>
      <c r="N100" s="22"/>
      <c r="O100" s="22"/>
      <c r="P100" s="22"/>
    </row>
    <row r="101" spans="2:16" s="21" customFormat="1" ht="21" customHeight="1">
      <c r="B101" s="79"/>
      <c r="C101" s="79"/>
      <c r="D101" s="79"/>
      <c r="E101" s="79"/>
      <c r="F101" s="79"/>
      <c r="G101" s="79"/>
      <c r="H101" s="79"/>
      <c r="I101" s="80"/>
      <c r="J101" s="80"/>
      <c r="K101" s="80"/>
      <c r="L101" s="80"/>
      <c r="M101" s="80"/>
      <c r="N101" s="22"/>
      <c r="O101" s="22"/>
      <c r="P101" s="22"/>
    </row>
    <row r="102" spans="2:16" s="21" customFormat="1" ht="48" customHeight="1">
      <c r="B102" s="81" t="s">
        <v>29</v>
      </c>
      <c r="C102" s="81"/>
      <c r="D102" s="81"/>
      <c r="E102" s="81"/>
      <c r="F102" s="81"/>
      <c r="G102" s="81"/>
      <c r="H102" s="81"/>
      <c r="I102" s="80"/>
      <c r="J102" s="80"/>
      <c r="K102" s="80"/>
      <c r="L102" s="80"/>
      <c r="M102" s="80"/>
      <c r="N102" s="22"/>
      <c r="O102" s="22"/>
      <c r="P102" s="22"/>
    </row>
    <row r="105" spans="2:13" ht="15.75" customHeight="1" thickBot="1">
      <c r="B105" s="74" t="s">
        <v>41</v>
      </c>
      <c r="C105" s="74"/>
      <c r="D105" s="74"/>
      <c r="E105" s="74"/>
      <c r="F105" s="74"/>
      <c r="G105" s="74"/>
      <c r="H105" s="74"/>
      <c r="I105" s="74"/>
      <c r="J105" s="75" t="s">
        <v>0</v>
      </c>
      <c r="K105" s="75"/>
      <c r="L105" s="75"/>
      <c r="M105" s="75"/>
    </row>
    <row r="106" spans="2:13" ht="15.75" customHeight="1" thickBot="1">
      <c r="B106" s="74"/>
      <c r="C106" s="74"/>
      <c r="D106" s="74"/>
      <c r="E106" s="74"/>
      <c r="F106" s="74"/>
      <c r="G106" s="74"/>
      <c r="H106" s="74"/>
      <c r="I106" s="74"/>
      <c r="J106" s="75"/>
      <c r="K106" s="75"/>
      <c r="L106" s="75"/>
      <c r="M106" s="75"/>
    </row>
    <row r="107" spans="2:13" ht="27.75" customHeight="1" thickBot="1">
      <c r="B107" s="76" t="s">
        <v>61</v>
      </c>
      <c r="C107" s="76"/>
      <c r="D107" s="76"/>
      <c r="E107" s="76"/>
      <c r="F107" s="76"/>
      <c r="G107" s="76"/>
      <c r="H107" s="76"/>
      <c r="I107" s="76"/>
      <c r="J107" s="75"/>
      <c r="K107" s="75"/>
      <c r="L107" s="75"/>
      <c r="M107" s="75"/>
    </row>
    <row r="108" spans="2:13" ht="13.5" thickBot="1">
      <c r="B108" s="1"/>
      <c r="C108" s="29"/>
      <c r="D108" s="30" t="s">
        <v>1</v>
      </c>
      <c r="E108" s="30" t="s">
        <v>2</v>
      </c>
      <c r="F108" s="30" t="s">
        <v>3</v>
      </c>
      <c r="G108" s="30" t="s">
        <v>4</v>
      </c>
      <c r="H108" s="2" t="s">
        <v>5</v>
      </c>
      <c r="I108" s="3" t="s">
        <v>6</v>
      </c>
      <c r="J108" s="4" t="s">
        <v>7</v>
      </c>
      <c r="K108" s="5" t="s">
        <v>8</v>
      </c>
      <c r="L108" s="6" t="s">
        <v>9</v>
      </c>
      <c r="M108" s="7" t="s">
        <v>10</v>
      </c>
    </row>
    <row r="109" spans="2:16" ht="76.5" customHeight="1">
      <c r="B109" s="23" t="s">
        <v>11</v>
      </c>
      <c r="C109" s="31" t="s">
        <v>12</v>
      </c>
      <c r="D109" s="32" t="s">
        <v>13</v>
      </c>
      <c r="E109" s="33" t="s">
        <v>14</v>
      </c>
      <c r="F109" s="33" t="s">
        <v>15</v>
      </c>
      <c r="G109" s="33" t="s">
        <v>16</v>
      </c>
      <c r="H109" s="6" t="s">
        <v>17</v>
      </c>
      <c r="I109" s="6" t="s">
        <v>18</v>
      </c>
      <c r="J109" s="6" t="s">
        <v>19</v>
      </c>
      <c r="K109" s="6" t="s">
        <v>20</v>
      </c>
      <c r="L109" s="24" t="s">
        <v>21</v>
      </c>
      <c r="M109" s="7" t="s">
        <v>22</v>
      </c>
      <c r="N109" s="8"/>
      <c r="O109" s="8"/>
      <c r="P109" s="8"/>
    </row>
    <row r="110" spans="2:16" ht="45" customHeight="1">
      <c r="B110" s="25" t="s">
        <v>23</v>
      </c>
      <c r="C110" s="46" t="s">
        <v>62</v>
      </c>
      <c r="D110" s="35"/>
      <c r="E110" s="35"/>
      <c r="F110" s="35" t="s">
        <v>38</v>
      </c>
      <c r="G110" s="41">
        <v>20</v>
      </c>
      <c r="H110" s="26"/>
      <c r="I110" s="27">
        <f>ROUND(G110*H110,2)</f>
        <v>0</v>
      </c>
      <c r="J110" s="28"/>
      <c r="K110" s="27">
        <f>ROUND(I110*J110,2)</f>
        <v>0</v>
      </c>
      <c r="L110" s="27">
        <f>ROUND(M110/G110,2)</f>
        <v>0</v>
      </c>
      <c r="M110" s="27">
        <f>ROUND(SUM(I110,K110),2)</f>
        <v>0</v>
      </c>
      <c r="N110" s="8"/>
      <c r="O110" s="8"/>
      <c r="P110" s="8"/>
    </row>
    <row r="111" spans="2:16" ht="159" customHeight="1">
      <c r="B111" s="25" t="s">
        <v>30</v>
      </c>
      <c r="C111" s="58" t="s">
        <v>112</v>
      </c>
      <c r="D111" s="35"/>
      <c r="E111" s="35"/>
      <c r="F111" s="35" t="s">
        <v>38</v>
      </c>
      <c r="G111" s="41">
        <v>200</v>
      </c>
      <c r="H111" s="26"/>
      <c r="I111" s="27">
        <f>ROUND(G111*H111,2)</f>
        <v>0</v>
      </c>
      <c r="J111" s="28"/>
      <c r="K111" s="27">
        <f>ROUND(I111*J111,2)</f>
        <v>0</v>
      </c>
      <c r="L111" s="27">
        <f>ROUND(M111/G111,2)</f>
        <v>0</v>
      </c>
      <c r="M111" s="27">
        <f>ROUND(SUM(I111,K111),2)</f>
        <v>0</v>
      </c>
      <c r="N111" s="8"/>
      <c r="O111" s="8"/>
      <c r="P111" s="8"/>
    </row>
    <row r="112" spans="2:16" ht="142.5" customHeight="1">
      <c r="B112" s="25" t="s">
        <v>31</v>
      </c>
      <c r="C112" s="58" t="s">
        <v>65</v>
      </c>
      <c r="D112" s="35"/>
      <c r="E112" s="35"/>
      <c r="F112" s="35" t="s">
        <v>38</v>
      </c>
      <c r="G112" s="41">
        <v>50</v>
      </c>
      <c r="H112" s="26"/>
      <c r="I112" s="27">
        <f>ROUND(G112*H112,2)</f>
        <v>0</v>
      </c>
      <c r="J112" s="28"/>
      <c r="K112" s="27">
        <f>ROUND(I112*J112,2)</f>
        <v>0</v>
      </c>
      <c r="L112" s="27">
        <f>ROUND(M112/G112,2)</f>
        <v>0</v>
      </c>
      <c r="M112" s="27">
        <f>ROUND(SUM(I112,K112),2)</f>
        <v>0</v>
      </c>
      <c r="N112" s="8"/>
      <c r="O112" s="8"/>
      <c r="P112" s="8"/>
    </row>
    <row r="113" spans="2:16" ht="96.75" customHeight="1">
      <c r="B113" s="25" t="s">
        <v>32</v>
      </c>
      <c r="C113" s="59" t="s">
        <v>63</v>
      </c>
      <c r="D113" s="35"/>
      <c r="E113" s="35"/>
      <c r="F113" s="35" t="s">
        <v>38</v>
      </c>
      <c r="G113" s="41">
        <v>30</v>
      </c>
      <c r="H113" s="26"/>
      <c r="I113" s="27">
        <f>ROUND(G113*H113,2)</f>
        <v>0</v>
      </c>
      <c r="J113" s="28"/>
      <c r="K113" s="27">
        <f>ROUND(I113*J113,2)</f>
        <v>0</v>
      </c>
      <c r="L113" s="27">
        <f>ROUND(M113/G113,2)</f>
        <v>0</v>
      </c>
      <c r="M113" s="27">
        <f>ROUND(SUM(I113,K113),2)</f>
        <v>0</v>
      </c>
      <c r="N113" s="8"/>
      <c r="O113" s="8"/>
      <c r="P113" s="8"/>
    </row>
    <row r="114" spans="2:16" ht="99" customHeight="1">
      <c r="B114" s="25" t="s">
        <v>33</v>
      </c>
      <c r="C114" s="46" t="s">
        <v>64</v>
      </c>
      <c r="D114" s="35"/>
      <c r="E114" s="35"/>
      <c r="F114" s="35" t="s">
        <v>38</v>
      </c>
      <c r="G114" s="41">
        <v>12</v>
      </c>
      <c r="H114" s="26"/>
      <c r="I114" s="27">
        <f>ROUND(G114*H114,2)</f>
        <v>0</v>
      </c>
      <c r="J114" s="28"/>
      <c r="K114" s="27">
        <f>ROUND(I114*J114,2)</f>
        <v>0</v>
      </c>
      <c r="L114" s="27">
        <f>ROUND(M114/G114,2)</f>
        <v>0</v>
      </c>
      <c r="M114" s="27">
        <f>ROUND(SUM(I114,K114),2)</f>
        <v>0</v>
      </c>
      <c r="N114" s="8"/>
      <c r="O114" s="8"/>
      <c r="P114" s="8"/>
    </row>
    <row r="115" spans="2:18" ht="19.5" customHeight="1" thickBot="1">
      <c r="B115" s="77"/>
      <c r="C115" s="77"/>
      <c r="D115" s="77"/>
      <c r="E115" s="77"/>
      <c r="F115" s="77"/>
      <c r="G115" s="77"/>
      <c r="H115" s="9" t="s">
        <v>24</v>
      </c>
      <c r="I115" s="9">
        <f>SUM(I110:I114)</f>
        <v>0</v>
      </c>
      <c r="J115" s="10"/>
      <c r="K115" s="11"/>
      <c r="L115" s="12"/>
      <c r="M115" s="12"/>
      <c r="N115" s="8"/>
      <c r="O115" s="8"/>
      <c r="P115" s="8"/>
      <c r="R115" s="13"/>
    </row>
    <row r="116" spans="2:18" ht="19.5" customHeight="1" thickBot="1">
      <c r="B116" s="78"/>
      <c r="C116" s="78"/>
      <c r="D116" s="78"/>
      <c r="E116" s="78"/>
      <c r="F116" s="78"/>
      <c r="G116" s="78"/>
      <c r="H116" s="14"/>
      <c r="J116" s="15" t="s">
        <v>25</v>
      </c>
      <c r="K116" s="15">
        <f>SUM(K110:K115)</f>
        <v>0</v>
      </c>
      <c r="L116" s="16"/>
      <c r="M116" s="17"/>
      <c r="N116" s="8"/>
      <c r="O116" s="8"/>
      <c r="P116" s="8"/>
      <c r="R116" s="13"/>
    </row>
    <row r="117" spans="2:16" ht="25.5" customHeight="1" thickBot="1">
      <c r="B117" s="78"/>
      <c r="C117" s="78"/>
      <c r="D117" s="78"/>
      <c r="E117" s="78"/>
      <c r="F117" s="78"/>
      <c r="G117" s="78"/>
      <c r="H117" s="18"/>
      <c r="I117" s="19"/>
      <c r="J117" s="12"/>
      <c r="K117" s="12"/>
      <c r="L117" s="20" t="s">
        <v>26</v>
      </c>
      <c r="M117" s="20">
        <f>SUM(M110:M116)</f>
        <v>0</v>
      </c>
      <c r="N117" s="8"/>
      <c r="O117" s="8"/>
      <c r="P117" s="8"/>
    </row>
    <row r="118" spans="2:16" s="21" customFormat="1" ht="21.75" customHeight="1">
      <c r="B118" s="79" t="s">
        <v>27</v>
      </c>
      <c r="C118" s="79"/>
      <c r="D118" s="79"/>
      <c r="E118" s="79"/>
      <c r="F118" s="79"/>
      <c r="G118" s="79"/>
      <c r="H118" s="79"/>
      <c r="I118" s="80" t="s">
        <v>28</v>
      </c>
      <c r="J118" s="80"/>
      <c r="K118" s="80"/>
      <c r="L118" s="80"/>
      <c r="M118" s="80"/>
      <c r="N118" s="22"/>
      <c r="O118" s="22"/>
      <c r="P118" s="22"/>
    </row>
    <row r="119" spans="2:16" s="21" customFormat="1" ht="21" customHeight="1">
      <c r="B119" s="79"/>
      <c r="C119" s="79"/>
      <c r="D119" s="79"/>
      <c r="E119" s="79"/>
      <c r="F119" s="79"/>
      <c r="G119" s="79"/>
      <c r="H119" s="79"/>
      <c r="I119" s="80"/>
      <c r="J119" s="80"/>
      <c r="K119" s="80"/>
      <c r="L119" s="80"/>
      <c r="M119" s="80"/>
      <c r="N119" s="22"/>
      <c r="O119" s="22"/>
      <c r="P119" s="22"/>
    </row>
    <row r="120" spans="2:16" s="21" customFormat="1" ht="48" customHeight="1">
      <c r="B120" s="81" t="s">
        <v>29</v>
      </c>
      <c r="C120" s="81"/>
      <c r="D120" s="81"/>
      <c r="E120" s="81"/>
      <c r="F120" s="81"/>
      <c r="G120" s="81"/>
      <c r="H120" s="81"/>
      <c r="I120" s="80"/>
      <c r="J120" s="80"/>
      <c r="K120" s="80"/>
      <c r="L120" s="80"/>
      <c r="M120" s="80"/>
      <c r="N120" s="22"/>
      <c r="O120" s="22"/>
      <c r="P120" s="22"/>
    </row>
    <row r="123" spans="2:13" ht="15.75" customHeight="1" thickBot="1">
      <c r="B123" s="74" t="s">
        <v>41</v>
      </c>
      <c r="C123" s="74"/>
      <c r="D123" s="74"/>
      <c r="E123" s="74"/>
      <c r="F123" s="74"/>
      <c r="G123" s="74"/>
      <c r="H123" s="74"/>
      <c r="I123" s="74"/>
      <c r="J123" s="75" t="s">
        <v>0</v>
      </c>
      <c r="K123" s="75"/>
      <c r="L123" s="75"/>
      <c r="M123" s="75"/>
    </row>
    <row r="124" spans="2:13" ht="15.75" customHeight="1" thickBot="1">
      <c r="B124" s="74"/>
      <c r="C124" s="74"/>
      <c r="D124" s="74"/>
      <c r="E124" s="74"/>
      <c r="F124" s="74"/>
      <c r="G124" s="74"/>
      <c r="H124" s="74"/>
      <c r="I124" s="74"/>
      <c r="J124" s="75"/>
      <c r="K124" s="75"/>
      <c r="L124" s="75"/>
      <c r="M124" s="75"/>
    </row>
    <row r="125" spans="2:13" ht="27.75" customHeight="1" thickBot="1">
      <c r="B125" s="76" t="s">
        <v>66</v>
      </c>
      <c r="C125" s="76"/>
      <c r="D125" s="76"/>
      <c r="E125" s="76"/>
      <c r="F125" s="76"/>
      <c r="G125" s="76"/>
      <c r="H125" s="76"/>
      <c r="I125" s="76"/>
      <c r="J125" s="75"/>
      <c r="K125" s="75"/>
      <c r="L125" s="75"/>
      <c r="M125" s="75"/>
    </row>
    <row r="126" spans="2:13" ht="13.5" thickBot="1">
      <c r="B126" s="1"/>
      <c r="C126" s="63"/>
      <c r="D126" s="30" t="s">
        <v>1</v>
      </c>
      <c r="E126" s="30" t="s">
        <v>2</v>
      </c>
      <c r="F126" s="30" t="s">
        <v>3</v>
      </c>
      <c r="G126" s="30" t="s">
        <v>4</v>
      </c>
      <c r="H126" s="2" t="s">
        <v>5</v>
      </c>
      <c r="I126" s="3" t="s">
        <v>6</v>
      </c>
      <c r="J126" s="4" t="s">
        <v>7</v>
      </c>
      <c r="K126" s="5" t="s">
        <v>8</v>
      </c>
      <c r="L126" s="6" t="s">
        <v>9</v>
      </c>
      <c r="M126" s="7" t="s">
        <v>10</v>
      </c>
    </row>
    <row r="127" spans="2:16" ht="76.5" customHeight="1">
      <c r="B127" s="61" t="s">
        <v>11</v>
      </c>
      <c r="C127" s="35" t="s">
        <v>12</v>
      </c>
      <c r="D127" s="62" t="s">
        <v>13</v>
      </c>
      <c r="E127" s="33" t="s">
        <v>14</v>
      </c>
      <c r="F127" s="33" t="s">
        <v>15</v>
      </c>
      <c r="G127" s="33" t="s">
        <v>16</v>
      </c>
      <c r="H127" s="6" t="s">
        <v>17</v>
      </c>
      <c r="I127" s="6" t="s">
        <v>18</v>
      </c>
      <c r="J127" s="6" t="s">
        <v>19</v>
      </c>
      <c r="K127" s="6" t="s">
        <v>20</v>
      </c>
      <c r="L127" s="24" t="s">
        <v>21</v>
      </c>
      <c r="M127" s="7" t="s">
        <v>22</v>
      </c>
      <c r="N127" s="8"/>
      <c r="O127" s="8"/>
      <c r="P127" s="8"/>
    </row>
    <row r="128" spans="2:16" ht="233.25" customHeight="1">
      <c r="B128" s="25" t="s">
        <v>23</v>
      </c>
      <c r="C128" s="125" t="s">
        <v>113</v>
      </c>
      <c r="D128" s="35"/>
      <c r="E128" s="35"/>
      <c r="F128" s="35" t="s">
        <v>38</v>
      </c>
      <c r="G128" s="41">
        <v>6500</v>
      </c>
      <c r="H128" s="26"/>
      <c r="I128" s="27">
        <f>ROUND(G128*H128,2)</f>
        <v>0</v>
      </c>
      <c r="J128" s="28"/>
      <c r="K128" s="27">
        <f>ROUND(I128*J128,2)</f>
        <v>0</v>
      </c>
      <c r="L128" s="27">
        <f>ROUND(M128/G128,2)</f>
        <v>0</v>
      </c>
      <c r="M128" s="27">
        <f>ROUND(SUM(I128,K128),2)</f>
        <v>0</v>
      </c>
      <c r="N128" s="8"/>
      <c r="O128" s="8"/>
      <c r="P128" s="8"/>
    </row>
    <row r="129" spans="2:16" ht="123" customHeight="1">
      <c r="B129" s="25" t="s">
        <v>30</v>
      </c>
      <c r="C129" s="60" t="s">
        <v>67</v>
      </c>
      <c r="D129" s="35"/>
      <c r="E129" s="35"/>
      <c r="F129" s="35" t="s">
        <v>38</v>
      </c>
      <c r="G129" s="41">
        <v>10</v>
      </c>
      <c r="H129" s="26"/>
      <c r="I129" s="27">
        <f>ROUND(G129*H129,2)</f>
        <v>0</v>
      </c>
      <c r="J129" s="28"/>
      <c r="K129" s="27">
        <f>ROUND(I129*J129,2)</f>
        <v>0</v>
      </c>
      <c r="L129" s="27">
        <f>ROUND(M129/G129,2)</f>
        <v>0</v>
      </c>
      <c r="M129" s="27">
        <f>ROUND(SUM(I129,K129),2)</f>
        <v>0</v>
      </c>
      <c r="N129" s="8"/>
      <c r="O129" s="8"/>
      <c r="P129" s="8"/>
    </row>
    <row r="130" spans="2:16" ht="253.5" customHeight="1">
      <c r="B130" s="25" t="s">
        <v>31</v>
      </c>
      <c r="C130" s="46" t="s">
        <v>119</v>
      </c>
      <c r="D130" s="35"/>
      <c r="E130" s="35"/>
      <c r="F130" s="35" t="s">
        <v>38</v>
      </c>
      <c r="G130" s="41">
        <v>40</v>
      </c>
      <c r="H130" s="26"/>
      <c r="I130" s="27">
        <f>ROUND(G130*H130,2)</f>
        <v>0</v>
      </c>
      <c r="J130" s="28"/>
      <c r="K130" s="27">
        <f>ROUND(I130*J130,2)</f>
        <v>0</v>
      </c>
      <c r="L130" s="27">
        <f>ROUND(M130/G130,2)</f>
        <v>0</v>
      </c>
      <c r="M130" s="27">
        <f>ROUND(SUM(I130,K130),2)</f>
        <v>0</v>
      </c>
      <c r="N130" s="8"/>
      <c r="O130" s="8"/>
      <c r="P130" s="8"/>
    </row>
    <row r="131" spans="2:18" ht="19.5" customHeight="1" thickBot="1">
      <c r="B131" s="77"/>
      <c r="C131" s="77"/>
      <c r="D131" s="77"/>
      <c r="E131" s="77"/>
      <c r="F131" s="77"/>
      <c r="G131" s="77"/>
      <c r="H131" s="9" t="s">
        <v>24</v>
      </c>
      <c r="I131" s="9">
        <f>SUM(I128:I130)</f>
        <v>0</v>
      </c>
      <c r="J131" s="10"/>
      <c r="K131" s="11"/>
      <c r="L131" s="12"/>
      <c r="M131" s="12"/>
      <c r="N131" s="8"/>
      <c r="O131" s="8"/>
      <c r="P131" s="8"/>
      <c r="R131" s="13"/>
    </row>
    <row r="132" spans="2:18" ht="19.5" customHeight="1" thickBot="1">
      <c r="B132" s="78"/>
      <c r="C132" s="78"/>
      <c r="D132" s="78"/>
      <c r="E132" s="78"/>
      <c r="F132" s="78"/>
      <c r="G132" s="78"/>
      <c r="H132" s="14"/>
      <c r="J132" s="15" t="s">
        <v>25</v>
      </c>
      <c r="K132" s="15">
        <f>SUM(K128:K131)</f>
        <v>0</v>
      </c>
      <c r="L132" s="16"/>
      <c r="M132" s="17"/>
      <c r="N132" s="8"/>
      <c r="O132" s="8"/>
      <c r="P132" s="8"/>
      <c r="R132" s="13"/>
    </row>
    <row r="133" spans="2:16" ht="25.5" customHeight="1" thickBot="1">
      <c r="B133" s="78"/>
      <c r="C133" s="78"/>
      <c r="D133" s="78"/>
      <c r="E133" s="78"/>
      <c r="F133" s="78"/>
      <c r="G133" s="78"/>
      <c r="H133" s="18"/>
      <c r="I133" s="19"/>
      <c r="J133" s="12"/>
      <c r="K133" s="12"/>
      <c r="L133" s="20" t="s">
        <v>26</v>
      </c>
      <c r="M133" s="20">
        <f>SUM(M128:M132)</f>
        <v>0</v>
      </c>
      <c r="N133" s="8"/>
      <c r="O133" s="8"/>
      <c r="P133" s="8"/>
    </row>
    <row r="134" spans="2:16" s="21" customFormat="1" ht="21.75" customHeight="1">
      <c r="B134" s="79" t="s">
        <v>27</v>
      </c>
      <c r="C134" s="79"/>
      <c r="D134" s="79"/>
      <c r="E134" s="79"/>
      <c r="F134" s="79"/>
      <c r="G134" s="79"/>
      <c r="H134" s="79"/>
      <c r="I134" s="80" t="s">
        <v>28</v>
      </c>
      <c r="J134" s="80"/>
      <c r="K134" s="80"/>
      <c r="L134" s="80"/>
      <c r="M134" s="80"/>
      <c r="N134" s="22"/>
      <c r="O134" s="22"/>
      <c r="P134" s="22"/>
    </row>
    <row r="135" spans="2:16" s="21" customFormat="1" ht="21" customHeight="1">
      <c r="B135" s="79"/>
      <c r="C135" s="79"/>
      <c r="D135" s="79"/>
      <c r="E135" s="79"/>
      <c r="F135" s="79"/>
      <c r="G135" s="79"/>
      <c r="H135" s="79"/>
      <c r="I135" s="80"/>
      <c r="J135" s="80"/>
      <c r="K135" s="80"/>
      <c r="L135" s="80"/>
      <c r="M135" s="80"/>
      <c r="N135" s="22"/>
      <c r="O135" s="22"/>
      <c r="P135" s="22"/>
    </row>
    <row r="136" spans="2:16" s="21" customFormat="1" ht="48" customHeight="1">
      <c r="B136" s="81" t="s">
        <v>29</v>
      </c>
      <c r="C136" s="81"/>
      <c r="D136" s="81"/>
      <c r="E136" s="81"/>
      <c r="F136" s="81"/>
      <c r="G136" s="81"/>
      <c r="H136" s="81"/>
      <c r="I136" s="80"/>
      <c r="J136" s="80"/>
      <c r="K136" s="80"/>
      <c r="L136" s="80"/>
      <c r="M136" s="80"/>
      <c r="N136" s="22"/>
      <c r="O136" s="22"/>
      <c r="P136" s="22"/>
    </row>
    <row r="138" spans="2:13" ht="15.75" customHeight="1" thickBot="1">
      <c r="B138" s="74" t="s">
        <v>41</v>
      </c>
      <c r="C138" s="74"/>
      <c r="D138" s="74"/>
      <c r="E138" s="74"/>
      <c r="F138" s="74"/>
      <c r="G138" s="74"/>
      <c r="H138" s="74"/>
      <c r="I138" s="74"/>
      <c r="J138" s="75" t="s">
        <v>0</v>
      </c>
      <c r="K138" s="75"/>
      <c r="L138" s="75"/>
      <c r="M138" s="75"/>
    </row>
    <row r="139" spans="2:13" ht="15.75" customHeight="1" thickBot="1">
      <c r="B139" s="74"/>
      <c r="C139" s="74"/>
      <c r="D139" s="74"/>
      <c r="E139" s="74"/>
      <c r="F139" s="74"/>
      <c r="G139" s="74"/>
      <c r="H139" s="74"/>
      <c r="I139" s="74"/>
      <c r="J139" s="75"/>
      <c r="K139" s="75"/>
      <c r="L139" s="75"/>
      <c r="M139" s="75"/>
    </row>
    <row r="140" spans="2:13" ht="27.75" customHeight="1" thickBot="1">
      <c r="B140" s="76" t="s">
        <v>68</v>
      </c>
      <c r="C140" s="76"/>
      <c r="D140" s="76"/>
      <c r="E140" s="76"/>
      <c r="F140" s="76"/>
      <c r="G140" s="76"/>
      <c r="H140" s="76"/>
      <c r="I140" s="76"/>
      <c r="J140" s="75"/>
      <c r="K140" s="75"/>
      <c r="L140" s="75"/>
      <c r="M140" s="75"/>
    </row>
    <row r="141" spans="2:13" ht="13.5" thickBot="1">
      <c r="B141" s="1"/>
      <c r="C141" s="29"/>
      <c r="D141" s="30" t="s">
        <v>1</v>
      </c>
      <c r="E141" s="30" t="s">
        <v>2</v>
      </c>
      <c r="F141" s="30" t="s">
        <v>3</v>
      </c>
      <c r="G141" s="30" t="s">
        <v>4</v>
      </c>
      <c r="H141" s="2" t="s">
        <v>5</v>
      </c>
      <c r="I141" s="3" t="s">
        <v>6</v>
      </c>
      <c r="J141" s="4" t="s">
        <v>7</v>
      </c>
      <c r="K141" s="5" t="s">
        <v>8</v>
      </c>
      <c r="L141" s="6" t="s">
        <v>9</v>
      </c>
      <c r="M141" s="7" t="s">
        <v>10</v>
      </c>
    </row>
    <row r="142" spans="2:16" ht="76.5" customHeight="1">
      <c r="B142" s="23" t="s">
        <v>11</v>
      </c>
      <c r="C142" s="31" t="s">
        <v>12</v>
      </c>
      <c r="D142" s="32" t="s">
        <v>13</v>
      </c>
      <c r="E142" s="33" t="s">
        <v>14</v>
      </c>
      <c r="F142" s="33" t="s">
        <v>15</v>
      </c>
      <c r="G142" s="33" t="s">
        <v>16</v>
      </c>
      <c r="H142" s="6" t="s">
        <v>17</v>
      </c>
      <c r="I142" s="6" t="s">
        <v>18</v>
      </c>
      <c r="J142" s="6" t="s">
        <v>19</v>
      </c>
      <c r="K142" s="6" t="s">
        <v>20</v>
      </c>
      <c r="L142" s="24" t="s">
        <v>21</v>
      </c>
      <c r="M142" s="7" t="s">
        <v>22</v>
      </c>
      <c r="N142" s="8"/>
      <c r="O142" s="8"/>
      <c r="P142" s="8"/>
    </row>
    <row r="143" spans="2:16" ht="249" customHeight="1">
      <c r="B143" s="25" t="s">
        <v>23</v>
      </c>
      <c r="C143" s="34" t="s">
        <v>98</v>
      </c>
      <c r="D143" s="35"/>
      <c r="E143" s="35"/>
      <c r="F143" s="35" t="s">
        <v>69</v>
      </c>
      <c r="G143" s="41">
        <v>1400</v>
      </c>
      <c r="H143" s="26"/>
      <c r="I143" s="27">
        <f>ROUND(G143*H143,2)</f>
        <v>0</v>
      </c>
      <c r="J143" s="28"/>
      <c r="K143" s="27">
        <f>ROUND(I143*J143,2)</f>
        <v>0</v>
      </c>
      <c r="L143" s="27">
        <f>ROUND(M143/G143,2)</f>
        <v>0</v>
      </c>
      <c r="M143" s="27">
        <f>ROUND(SUM(I143,K143),2)</f>
        <v>0</v>
      </c>
      <c r="N143" s="8"/>
      <c r="O143" s="8"/>
      <c r="P143" s="8"/>
    </row>
    <row r="144" spans="2:18" ht="19.5" customHeight="1" thickBot="1">
      <c r="B144" s="77"/>
      <c r="C144" s="77"/>
      <c r="D144" s="77"/>
      <c r="E144" s="77"/>
      <c r="F144" s="77"/>
      <c r="G144" s="77"/>
      <c r="H144" s="9" t="s">
        <v>24</v>
      </c>
      <c r="I144" s="9">
        <f>SUM(I143:I143)</f>
        <v>0</v>
      </c>
      <c r="J144" s="10"/>
      <c r="K144" s="11"/>
      <c r="L144" s="12"/>
      <c r="M144" s="12"/>
      <c r="N144" s="8"/>
      <c r="O144" s="8"/>
      <c r="P144" s="8"/>
      <c r="R144" s="13"/>
    </row>
    <row r="145" spans="2:18" ht="19.5" customHeight="1" thickBot="1">
      <c r="B145" s="78"/>
      <c r="C145" s="78"/>
      <c r="D145" s="78"/>
      <c r="E145" s="78"/>
      <c r="F145" s="78"/>
      <c r="G145" s="78"/>
      <c r="H145" s="14"/>
      <c r="J145" s="15" t="s">
        <v>25</v>
      </c>
      <c r="K145" s="15">
        <f>SUM(K143:K144)</f>
        <v>0</v>
      </c>
      <c r="L145" s="16"/>
      <c r="M145" s="17"/>
      <c r="N145" s="8"/>
      <c r="O145" s="8"/>
      <c r="P145" s="8"/>
      <c r="R145" s="13"/>
    </row>
    <row r="146" spans="2:16" ht="25.5" customHeight="1" thickBot="1">
      <c r="B146" s="78"/>
      <c r="C146" s="78"/>
      <c r="D146" s="78"/>
      <c r="E146" s="78"/>
      <c r="F146" s="78"/>
      <c r="G146" s="78"/>
      <c r="H146" s="18"/>
      <c r="I146" s="19"/>
      <c r="J146" s="12"/>
      <c r="K146" s="12"/>
      <c r="L146" s="20" t="s">
        <v>26</v>
      </c>
      <c r="M146" s="20">
        <f>SUM(M143:M145)</f>
        <v>0</v>
      </c>
      <c r="N146" s="8"/>
      <c r="O146" s="8"/>
      <c r="P146" s="8"/>
    </row>
    <row r="147" spans="2:16" s="21" customFormat="1" ht="21.75" customHeight="1">
      <c r="B147" s="79" t="s">
        <v>27</v>
      </c>
      <c r="C147" s="79"/>
      <c r="D147" s="79"/>
      <c r="E147" s="79"/>
      <c r="F147" s="79"/>
      <c r="G147" s="79"/>
      <c r="H147" s="79"/>
      <c r="I147" s="80" t="s">
        <v>28</v>
      </c>
      <c r="J147" s="80"/>
      <c r="K147" s="80"/>
      <c r="L147" s="80"/>
      <c r="M147" s="80"/>
      <c r="N147" s="22"/>
      <c r="O147" s="22"/>
      <c r="P147" s="22"/>
    </row>
    <row r="148" spans="2:16" s="21" customFormat="1" ht="21" customHeight="1">
      <c r="B148" s="79"/>
      <c r="C148" s="79"/>
      <c r="D148" s="79"/>
      <c r="E148" s="79"/>
      <c r="F148" s="79"/>
      <c r="G148" s="79"/>
      <c r="H148" s="79"/>
      <c r="I148" s="80"/>
      <c r="J148" s="80"/>
      <c r="K148" s="80"/>
      <c r="L148" s="80"/>
      <c r="M148" s="80"/>
      <c r="N148" s="22"/>
      <c r="O148" s="22"/>
      <c r="P148" s="22"/>
    </row>
    <row r="149" spans="2:16" s="21" customFormat="1" ht="48" customHeight="1">
      <c r="B149" s="81" t="s">
        <v>29</v>
      </c>
      <c r="C149" s="81"/>
      <c r="D149" s="81"/>
      <c r="E149" s="81"/>
      <c r="F149" s="81"/>
      <c r="G149" s="81"/>
      <c r="H149" s="81"/>
      <c r="I149" s="80"/>
      <c r="J149" s="80"/>
      <c r="K149" s="80"/>
      <c r="L149" s="80"/>
      <c r="M149" s="80"/>
      <c r="N149" s="22"/>
      <c r="O149" s="22"/>
      <c r="P149" s="22"/>
    </row>
    <row r="153" spans="2:13" ht="15.75" customHeight="1" thickBot="1">
      <c r="B153" s="74" t="s">
        <v>41</v>
      </c>
      <c r="C153" s="74"/>
      <c r="D153" s="74"/>
      <c r="E153" s="74"/>
      <c r="F153" s="74"/>
      <c r="G153" s="74"/>
      <c r="H153" s="74"/>
      <c r="I153" s="74"/>
      <c r="J153" s="75" t="s">
        <v>0</v>
      </c>
      <c r="K153" s="75"/>
      <c r="L153" s="75"/>
      <c r="M153" s="75"/>
    </row>
    <row r="154" spans="2:13" ht="15.75" customHeight="1" thickBot="1">
      <c r="B154" s="74"/>
      <c r="C154" s="74"/>
      <c r="D154" s="74"/>
      <c r="E154" s="74"/>
      <c r="F154" s="74"/>
      <c r="G154" s="74"/>
      <c r="H154" s="74"/>
      <c r="I154" s="74"/>
      <c r="J154" s="75"/>
      <c r="K154" s="75"/>
      <c r="L154" s="75"/>
      <c r="M154" s="75"/>
    </row>
    <row r="155" spans="2:13" ht="27.75" customHeight="1" thickBot="1">
      <c r="B155" s="76" t="s">
        <v>70</v>
      </c>
      <c r="C155" s="76"/>
      <c r="D155" s="76"/>
      <c r="E155" s="76"/>
      <c r="F155" s="76"/>
      <c r="G155" s="76"/>
      <c r="H155" s="76"/>
      <c r="I155" s="76"/>
      <c r="J155" s="75"/>
      <c r="K155" s="75"/>
      <c r="L155" s="75"/>
      <c r="M155" s="75"/>
    </row>
    <row r="156" spans="2:13" ht="13.5" thickBot="1">
      <c r="B156" s="1"/>
      <c r="C156" s="29"/>
      <c r="D156" s="30" t="s">
        <v>1</v>
      </c>
      <c r="E156" s="30" t="s">
        <v>2</v>
      </c>
      <c r="F156" s="30" t="s">
        <v>3</v>
      </c>
      <c r="G156" s="30" t="s">
        <v>4</v>
      </c>
      <c r="H156" s="2" t="s">
        <v>5</v>
      </c>
      <c r="I156" s="3" t="s">
        <v>6</v>
      </c>
      <c r="J156" s="4" t="s">
        <v>7</v>
      </c>
      <c r="K156" s="5" t="s">
        <v>8</v>
      </c>
      <c r="L156" s="6" t="s">
        <v>9</v>
      </c>
      <c r="M156" s="7" t="s">
        <v>10</v>
      </c>
    </row>
    <row r="157" spans="2:16" ht="76.5" customHeight="1">
      <c r="B157" s="23" t="s">
        <v>11</v>
      </c>
      <c r="C157" s="31" t="s">
        <v>12</v>
      </c>
      <c r="D157" s="32" t="s">
        <v>13</v>
      </c>
      <c r="E157" s="33" t="s">
        <v>14</v>
      </c>
      <c r="F157" s="33" t="s">
        <v>15</v>
      </c>
      <c r="G157" s="33" t="s">
        <v>16</v>
      </c>
      <c r="H157" s="6" t="s">
        <v>17</v>
      </c>
      <c r="I157" s="6" t="s">
        <v>18</v>
      </c>
      <c r="J157" s="6" t="s">
        <v>19</v>
      </c>
      <c r="K157" s="6" t="s">
        <v>20</v>
      </c>
      <c r="L157" s="24" t="s">
        <v>21</v>
      </c>
      <c r="M157" s="7" t="s">
        <v>22</v>
      </c>
      <c r="N157" s="8"/>
      <c r="O157" s="8"/>
      <c r="P157" s="8"/>
    </row>
    <row r="158" spans="2:16" ht="109.5" customHeight="1">
      <c r="B158" s="25" t="s">
        <v>23</v>
      </c>
      <c r="C158" s="68" t="s">
        <v>93</v>
      </c>
      <c r="D158" s="35"/>
      <c r="E158" s="35"/>
      <c r="F158" s="35" t="s">
        <v>38</v>
      </c>
      <c r="G158" s="41">
        <v>80</v>
      </c>
      <c r="H158" s="26"/>
      <c r="I158" s="27">
        <f>ROUND(G158*H158,2)</f>
        <v>0</v>
      </c>
      <c r="J158" s="28"/>
      <c r="K158" s="27">
        <f>ROUND(I158*J158,2)</f>
        <v>0</v>
      </c>
      <c r="L158" s="27">
        <f>ROUND(M158/G158,2)</f>
        <v>0</v>
      </c>
      <c r="M158" s="27">
        <f>ROUND(SUM(I158,K158),2)</f>
        <v>0</v>
      </c>
      <c r="N158" s="8"/>
      <c r="O158" s="8"/>
      <c r="P158" s="8"/>
    </row>
    <row r="159" spans="2:16" ht="111" customHeight="1">
      <c r="B159" s="25" t="s">
        <v>30</v>
      </c>
      <c r="C159" s="73" t="s">
        <v>92</v>
      </c>
      <c r="D159" s="35"/>
      <c r="E159" s="35"/>
      <c r="F159" s="35" t="s">
        <v>38</v>
      </c>
      <c r="G159" s="41">
        <v>50</v>
      </c>
      <c r="H159" s="26"/>
      <c r="I159" s="27">
        <f>ROUND(G159*H159,2)</f>
        <v>0</v>
      </c>
      <c r="J159" s="28"/>
      <c r="K159" s="27">
        <f>ROUND(I159*J159,2)</f>
        <v>0</v>
      </c>
      <c r="L159" s="27">
        <f>ROUND(M159/G159,2)</f>
        <v>0</v>
      </c>
      <c r="M159" s="27">
        <f>ROUND(SUM(I159,K159),2)</f>
        <v>0</v>
      </c>
      <c r="N159" s="8"/>
      <c r="O159" s="8"/>
      <c r="P159" s="8"/>
    </row>
    <row r="160" spans="2:18" ht="19.5" customHeight="1" thickBot="1">
      <c r="B160" s="126" t="s">
        <v>120</v>
      </c>
      <c r="C160" s="77"/>
      <c r="D160" s="77"/>
      <c r="E160" s="77"/>
      <c r="F160" s="77"/>
      <c r="G160" s="77"/>
      <c r="H160" s="9" t="s">
        <v>24</v>
      </c>
      <c r="I160" s="9">
        <f>SUM(I158:I159)</f>
        <v>0</v>
      </c>
      <c r="J160" s="10"/>
      <c r="K160" s="11"/>
      <c r="L160" s="12"/>
      <c r="M160" s="12"/>
      <c r="N160" s="8"/>
      <c r="O160" s="8"/>
      <c r="P160" s="8"/>
      <c r="R160" s="13"/>
    </row>
    <row r="161" spans="2:18" ht="19.5" customHeight="1" thickBot="1">
      <c r="B161" s="78"/>
      <c r="C161" s="78"/>
      <c r="D161" s="78"/>
      <c r="E161" s="78"/>
      <c r="F161" s="78"/>
      <c r="G161" s="78"/>
      <c r="H161" s="14"/>
      <c r="J161" s="15" t="s">
        <v>25</v>
      </c>
      <c r="K161" s="15">
        <f>SUM(K158:K160)</f>
        <v>0</v>
      </c>
      <c r="L161" s="16"/>
      <c r="M161" s="17"/>
      <c r="N161" s="8"/>
      <c r="O161" s="8"/>
      <c r="P161" s="8"/>
      <c r="R161" s="13"/>
    </row>
    <row r="162" spans="2:16" ht="25.5" customHeight="1" thickBot="1">
      <c r="B162" s="78"/>
      <c r="C162" s="78"/>
      <c r="D162" s="78"/>
      <c r="E162" s="78"/>
      <c r="F162" s="78"/>
      <c r="G162" s="78"/>
      <c r="H162" s="18"/>
      <c r="I162" s="19"/>
      <c r="J162" s="12"/>
      <c r="K162" s="12"/>
      <c r="L162" s="20" t="s">
        <v>26</v>
      </c>
      <c r="M162" s="20">
        <f>SUM(M158:M161)</f>
        <v>0</v>
      </c>
      <c r="N162" s="8"/>
      <c r="O162" s="8"/>
      <c r="P162" s="8"/>
    </row>
    <row r="163" spans="2:16" s="21" customFormat="1" ht="21.75" customHeight="1">
      <c r="B163" s="79" t="s">
        <v>27</v>
      </c>
      <c r="C163" s="79"/>
      <c r="D163" s="79"/>
      <c r="E163" s="79"/>
      <c r="F163" s="79"/>
      <c r="G163" s="79"/>
      <c r="H163" s="79"/>
      <c r="I163" s="80" t="s">
        <v>28</v>
      </c>
      <c r="J163" s="80"/>
      <c r="K163" s="80"/>
      <c r="L163" s="80"/>
      <c r="M163" s="80"/>
      <c r="N163" s="22"/>
      <c r="O163" s="22"/>
      <c r="P163" s="22"/>
    </row>
    <row r="164" spans="2:16" s="21" customFormat="1" ht="21" customHeight="1">
      <c r="B164" s="79"/>
      <c r="C164" s="79"/>
      <c r="D164" s="79"/>
      <c r="E164" s="79"/>
      <c r="F164" s="79"/>
      <c r="G164" s="79"/>
      <c r="H164" s="79"/>
      <c r="I164" s="80"/>
      <c r="J164" s="80"/>
      <c r="K164" s="80"/>
      <c r="L164" s="80"/>
      <c r="M164" s="80"/>
      <c r="N164" s="22"/>
      <c r="O164" s="22"/>
      <c r="P164" s="22"/>
    </row>
    <row r="165" spans="2:16" s="21" customFormat="1" ht="48" customHeight="1">
      <c r="B165" s="81" t="s">
        <v>29</v>
      </c>
      <c r="C165" s="81"/>
      <c r="D165" s="81"/>
      <c r="E165" s="81"/>
      <c r="F165" s="81"/>
      <c r="G165" s="81"/>
      <c r="H165" s="81"/>
      <c r="I165" s="80"/>
      <c r="J165" s="80"/>
      <c r="K165" s="80"/>
      <c r="L165" s="80"/>
      <c r="M165" s="80"/>
      <c r="N165" s="22"/>
      <c r="O165" s="22"/>
      <c r="P165" s="22"/>
    </row>
    <row r="169" spans="2:13" ht="15.75" customHeight="1" thickBot="1">
      <c r="B169" s="74" t="s">
        <v>41</v>
      </c>
      <c r="C169" s="74"/>
      <c r="D169" s="74"/>
      <c r="E169" s="74"/>
      <c r="F169" s="74"/>
      <c r="G169" s="74"/>
      <c r="H169" s="74"/>
      <c r="I169" s="74"/>
      <c r="J169" s="75" t="s">
        <v>0</v>
      </c>
      <c r="K169" s="75"/>
      <c r="L169" s="75"/>
      <c r="M169" s="75"/>
    </row>
    <row r="170" spans="2:13" ht="15.75" customHeight="1" thickBot="1">
      <c r="B170" s="74"/>
      <c r="C170" s="74"/>
      <c r="D170" s="74"/>
      <c r="E170" s="74"/>
      <c r="F170" s="74"/>
      <c r="G170" s="74"/>
      <c r="H170" s="74"/>
      <c r="I170" s="74"/>
      <c r="J170" s="75"/>
      <c r="K170" s="75"/>
      <c r="L170" s="75"/>
      <c r="M170" s="75"/>
    </row>
    <row r="171" spans="2:13" ht="27.75" customHeight="1" thickBot="1">
      <c r="B171" s="76" t="s">
        <v>71</v>
      </c>
      <c r="C171" s="76"/>
      <c r="D171" s="76"/>
      <c r="E171" s="76"/>
      <c r="F171" s="76"/>
      <c r="G171" s="76"/>
      <c r="H171" s="76"/>
      <c r="I171" s="76"/>
      <c r="J171" s="75"/>
      <c r="K171" s="75"/>
      <c r="L171" s="75"/>
      <c r="M171" s="75"/>
    </row>
    <row r="172" spans="2:13" ht="13.5" thickBot="1">
      <c r="B172" s="1"/>
      <c r="C172" s="29"/>
      <c r="D172" s="30" t="s">
        <v>1</v>
      </c>
      <c r="E172" s="30" t="s">
        <v>2</v>
      </c>
      <c r="F172" s="30" t="s">
        <v>3</v>
      </c>
      <c r="G172" s="30" t="s">
        <v>4</v>
      </c>
      <c r="H172" s="2" t="s">
        <v>5</v>
      </c>
      <c r="I172" s="3" t="s">
        <v>6</v>
      </c>
      <c r="J172" s="4" t="s">
        <v>7</v>
      </c>
      <c r="K172" s="5" t="s">
        <v>8</v>
      </c>
      <c r="L172" s="6" t="s">
        <v>9</v>
      </c>
      <c r="M172" s="7" t="s">
        <v>10</v>
      </c>
    </row>
    <row r="173" spans="2:16" ht="76.5" customHeight="1">
      <c r="B173" s="23" t="s">
        <v>11</v>
      </c>
      <c r="C173" s="31" t="s">
        <v>12</v>
      </c>
      <c r="D173" s="32" t="s">
        <v>13</v>
      </c>
      <c r="E173" s="33" t="s">
        <v>14</v>
      </c>
      <c r="F173" s="33" t="s">
        <v>15</v>
      </c>
      <c r="G173" s="33" t="s">
        <v>16</v>
      </c>
      <c r="H173" s="6" t="s">
        <v>17</v>
      </c>
      <c r="I173" s="6" t="s">
        <v>18</v>
      </c>
      <c r="J173" s="6" t="s">
        <v>19</v>
      </c>
      <c r="K173" s="6" t="s">
        <v>20</v>
      </c>
      <c r="L173" s="24" t="s">
        <v>21</v>
      </c>
      <c r="M173" s="7" t="s">
        <v>22</v>
      </c>
      <c r="N173" s="8"/>
      <c r="O173" s="8"/>
      <c r="P173" s="8"/>
    </row>
    <row r="174" spans="2:16" ht="238.5" customHeight="1">
      <c r="B174" s="25" t="s">
        <v>23</v>
      </c>
      <c r="C174" s="55" t="s">
        <v>97</v>
      </c>
      <c r="D174" s="35"/>
      <c r="E174" s="35"/>
      <c r="F174" s="35" t="s">
        <v>38</v>
      </c>
      <c r="G174" s="41">
        <v>145</v>
      </c>
      <c r="H174" s="26"/>
      <c r="I174" s="27">
        <f>ROUND(G174*H174,2)</f>
        <v>0</v>
      </c>
      <c r="J174" s="28"/>
      <c r="K174" s="27">
        <f>ROUND(I174*J174,2)</f>
        <v>0</v>
      </c>
      <c r="L174" s="27">
        <f>ROUND(M174/G174,2)</f>
        <v>0</v>
      </c>
      <c r="M174" s="27">
        <f>ROUND(SUM(I174,K174),2)</f>
        <v>0</v>
      </c>
      <c r="N174" s="8"/>
      <c r="O174" s="8"/>
      <c r="P174" s="8"/>
    </row>
    <row r="175" spans="2:16" ht="69" customHeight="1">
      <c r="B175" s="25" t="s">
        <v>30</v>
      </c>
      <c r="C175" s="45" t="s">
        <v>95</v>
      </c>
      <c r="D175" s="35"/>
      <c r="E175" s="35"/>
      <c r="F175" s="35" t="s">
        <v>38</v>
      </c>
      <c r="G175" s="41">
        <v>156</v>
      </c>
      <c r="H175" s="26"/>
      <c r="I175" s="27">
        <f>ROUND(G175*H175,2)</f>
        <v>0</v>
      </c>
      <c r="J175" s="28"/>
      <c r="K175" s="27">
        <f>ROUND(I175*J175,2)</f>
        <v>0</v>
      </c>
      <c r="L175" s="27">
        <f>ROUND(M175/G175,2)</f>
        <v>0</v>
      </c>
      <c r="M175" s="27">
        <f>ROUND(SUM(I175,K175),2)</f>
        <v>0</v>
      </c>
      <c r="N175" s="8"/>
      <c r="O175" s="8"/>
      <c r="P175" s="8"/>
    </row>
    <row r="176" spans="2:16" ht="56.25" customHeight="1">
      <c r="B176" s="25"/>
      <c r="C176" s="46" t="s">
        <v>100</v>
      </c>
      <c r="D176" s="35"/>
      <c r="E176" s="35"/>
      <c r="F176" s="35"/>
      <c r="G176" s="41"/>
      <c r="H176" s="26"/>
      <c r="I176" s="27"/>
      <c r="J176" s="28"/>
      <c r="K176" s="27"/>
      <c r="L176" s="27"/>
      <c r="M176" s="27"/>
      <c r="N176" s="8"/>
      <c r="O176" s="8"/>
      <c r="P176" s="8"/>
    </row>
    <row r="177" spans="2:18" ht="19.5" customHeight="1" thickBot="1">
      <c r="B177" s="77"/>
      <c r="C177" s="77"/>
      <c r="D177" s="77"/>
      <c r="E177" s="77"/>
      <c r="F177" s="77"/>
      <c r="G177" s="77"/>
      <c r="H177" s="9" t="s">
        <v>24</v>
      </c>
      <c r="I177" s="9">
        <f>SUM(I174:I176)</f>
        <v>0</v>
      </c>
      <c r="J177" s="10"/>
      <c r="K177" s="11"/>
      <c r="L177" s="12"/>
      <c r="M177" s="12"/>
      <c r="N177" s="8"/>
      <c r="O177" s="8"/>
      <c r="P177" s="8"/>
      <c r="R177" s="13"/>
    </row>
    <row r="178" spans="2:18" ht="19.5" customHeight="1" thickBot="1">
      <c r="B178" s="78"/>
      <c r="C178" s="78"/>
      <c r="D178" s="78"/>
      <c r="E178" s="78"/>
      <c r="F178" s="78"/>
      <c r="G178" s="78"/>
      <c r="H178" s="14"/>
      <c r="J178" s="15" t="s">
        <v>25</v>
      </c>
      <c r="K178" s="15">
        <f>SUM(K174:K177)</f>
        <v>0</v>
      </c>
      <c r="L178" s="16"/>
      <c r="M178" s="17"/>
      <c r="N178" s="8"/>
      <c r="O178" s="8"/>
      <c r="P178" s="8"/>
      <c r="R178" s="13"/>
    </row>
    <row r="179" spans="2:16" ht="25.5" customHeight="1" thickBot="1">
      <c r="B179" s="78"/>
      <c r="C179" s="78"/>
      <c r="D179" s="78"/>
      <c r="E179" s="78"/>
      <c r="F179" s="78"/>
      <c r="G179" s="78"/>
      <c r="H179" s="18"/>
      <c r="I179" s="19"/>
      <c r="J179" s="12"/>
      <c r="K179" s="12"/>
      <c r="L179" s="20" t="s">
        <v>26</v>
      </c>
      <c r="M179" s="20">
        <f>SUM(M174:M178)</f>
        <v>0</v>
      </c>
      <c r="N179" s="8"/>
      <c r="O179" s="8"/>
      <c r="P179" s="8"/>
    </row>
    <row r="180" spans="2:16" s="21" customFormat="1" ht="21.75" customHeight="1">
      <c r="B180" s="79" t="s">
        <v>27</v>
      </c>
      <c r="C180" s="79"/>
      <c r="D180" s="79"/>
      <c r="E180" s="79"/>
      <c r="F180" s="79"/>
      <c r="G180" s="79"/>
      <c r="H180" s="79"/>
      <c r="I180" s="80" t="s">
        <v>28</v>
      </c>
      <c r="J180" s="80"/>
      <c r="K180" s="80"/>
      <c r="L180" s="80"/>
      <c r="M180" s="80"/>
      <c r="N180" s="22"/>
      <c r="O180" s="22"/>
      <c r="P180" s="22"/>
    </row>
    <row r="181" spans="2:16" s="21" customFormat="1" ht="21" customHeight="1">
      <c r="B181" s="79"/>
      <c r="C181" s="79"/>
      <c r="D181" s="79"/>
      <c r="E181" s="79"/>
      <c r="F181" s="79"/>
      <c r="G181" s="79"/>
      <c r="H181" s="79"/>
      <c r="I181" s="80"/>
      <c r="J181" s="80"/>
      <c r="K181" s="80"/>
      <c r="L181" s="80"/>
      <c r="M181" s="80"/>
      <c r="N181" s="22"/>
      <c r="O181" s="22"/>
      <c r="P181" s="22"/>
    </row>
    <row r="182" spans="2:16" s="21" customFormat="1" ht="48" customHeight="1">
      <c r="B182" s="81" t="s">
        <v>29</v>
      </c>
      <c r="C182" s="81"/>
      <c r="D182" s="81"/>
      <c r="E182" s="81"/>
      <c r="F182" s="81"/>
      <c r="G182" s="81"/>
      <c r="H182" s="81"/>
      <c r="I182" s="80"/>
      <c r="J182" s="80"/>
      <c r="K182" s="80"/>
      <c r="L182" s="80"/>
      <c r="M182" s="80"/>
      <c r="N182" s="22"/>
      <c r="O182" s="22"/>
      <c r="P182" s="22"/>
    </row>
    <row r="184" spans="2:13" ht="15.75" customHeight="1" thickBot="1">
      <c r="B184" s="74" t="s">
        <v>41</v>
      </c>
      <c r="C184" s="74"/>
      <c r="D184" s="74"/>
      <c r="E184" s="74"/>
      <c r="F184" s="74"/>
      <c r="G184" s="74"/>
      <c r="H184" s="74"/>
      <c r="I184" s="74"/>
      <c r="J184" s="75" t="s">
        <v>0</v>
      </c>
      <c r="K184" s="75"/>
      <c r="L184" s="75"/>
      <c r="M184" s="75"/>
    </row>
    <row r="185" spans="2:13" ht="15.75" customHeight="1" thickBot="1">
      <c r="B185" s="74"/>
      <c r="C185" s="74"/>
      <c r="D185" s="74"/>
      <c r="E185" s="74"/>
      <c r="F185" s="74"/>
      <c r="G185" s="74"/>
      <c r="H185" s="74"/>
      <c r="I185" s="74"/>
      <c r="J185" s="75"/>
      <c r="K185" s="75"/>
      <c r="L185" s="75"/>
      <c r="M185" s="75"/>
    </row>
    <row r="186" spans="2:13" ht="27.75" customHeight="1" thickBot="1">
      <c r="B186" s="76" t="s">
        <v>75</v>
      </c>
      <c r="C186" s="76"/>
      <c r="D186" s="76"/>
      <c r="E186" s="76"/>
      <c r="F186" s="76"/>
      <c r="G186" s="76"/>
      <c r="H186" s="76"/>
      <c r="I186" s="76"/>
      <c r="J186" s="75"/>
      <c r="K186" s="75"/>
      <c r="L186" s="75"/>
      <c r="M186" s="75"/>
    </row>
    <row r="187" spans="2:13" ht="13.5" thickBot="1">
      <c r="B187" s="1"/>
      <c r="C187" s="29"/>
      <c r="D187" s="30" t="s">
        <v>1</v>
      </c>
      <c r="E187" s="30" t="s">
        <v>2</v>
      </c>
      <c r="F187" s="30" t="s">
        <v>3</v>
      </c>
      <c r="G187" s="30" t="s">
        <v>4</v>
      </c>
      <c r="H187" s="2" t="s">
        <v>5</v>
      </c>
      <c r="I187" s="3" t="s">
        <v>6</v>
      </c>
      <c r="J187" s="4" t="s">
        <v>7</v>
      </c>
      <c r="K187" s="5" t="s">
        <v>8</v>
      </c>
      <c r="L187" s="6" t="s">
        <v>9</v>
      </c>
      <c r="M187" s="7" t="s">
        <v>10</v>
      </c>
    </row>
    <row r="188" spans="2:16" ht="76.5" customHeight="1">
      <c r="B188" s="23" t="s">
        <v>11</v>
      </c>
      <c r="C188" s="31" t="s">
        <v>12</v>
      </c>
      <c r="D188" s="32" t="s">
        <v>13</v>
      </c>
      <c r="E188" s="33" t="s">
        <v>14</v>
      </c>
      <c r="F188" s="33" t="s">
        <v>15</v>
      </c>
      <c r="G188" s="33" t="s">
        <v>16</v>
      </c>
      <c r="H188" s="6" t="s">
        <v>17</v>
      </c>
      <c r="I188" s="6" t="s">
        <v>18</v>
      </c>
      <c r="J188" s="6" t="s">
        <v>19</v>
      </c>
      <c r="K188" s="6" t="s">
        <v>20</v>
      </c>
      <c r="L188" s="24" t="s">
        <v>21</v>
      </c>
      <c r="M188" s="7" t="s">
        <v>22</v>
      </c>
      <c r="N188" s="8"/>
      <c r="O188" s="8"/>
      <c r="P188" s="8"/>
    </row>
    <row r="189" spans="2:16" ht="109.5" customHeight="1">
      <c r="B189" s="25" t="s">
        <v>23</v>
      </c>
      <c r="C189" s="46" t="s">
        <v>72</v>
      </c>
      <c r="D189" s="35"/>
      <c r="E189" s="35"/>
      <c r="F189" s="35" t="s">
        <v>38</v>
      </c>
      <c r="G189" s="41">
        <v>20</v>
      </c>
      <c r="H189" s="26"/>
      <c r="I189" s="27">
        <f>ROUND(G189*H189,2)</f>
        <v>0</v>
      </c>
      <c r="J189" s="28"/>
      <c r="K189" s="27">
        <f>ROUND(I189*J189,2)</f>
        <v>0</v>
      </c>
      <c r="L189" s="27">
        <f>ROUND(M189/G189,2)</f>
        <v>0</v>
      </c>
      <c r="M189" s="27">
        <f>ROUND(SUM(I189,K189),2)</f>
        <v>0</v>
      </c>
      <c r="N189" s="8"/>
      <c r="O189" s="8"/>
      <c r="P189" s="8"/>
    </row>
    <row r="190" spans="2:16" ht="96.75" customHeight="1">
      <c r="B190" s="25" t="s">
        <v>30</v>
      </c>
      <c r="C190" s="64" t="s">
        <v>73</v>
      </c>
      <c r="D190" s="35"/>
      <c r="E190" s="35"/>
      <c r="F190" s="35" t="s">
        <v>38</v>
      </c>
      <c r="G190" s="41">
        <v>81</v>
      </c>
      <c r="H190" s="26"/>
      <c r="I190" s="27">
        <f>ROUND(G190*H190,2)</f>
        <v>0</v>
      </c>
      <c r="J190" s="28"/>
      <c r="K190" s="27">
        <f>ROUND(I190*J190,2)</f>
        <v>0</v>
      </c>
      <c r="L190" s="27">
        <f>ROUND(M190/G190,2)</f>
        <v>0</v>
      </c>
      <c r="M190" s="27">
        <f>ROUND(SUM(I190,K190),2)</f>
        <v>0</v>
      </c>
      <c r="N190" s="8"/>
      <c r="O190" s="8"/>
      <c r="P190" s="8"/>
    </row>
    <row r="191" spans="2:16" ht="116.25" customHeight="1">
      <c r="B191" s="25" t="s">
        <v>31</v>
      </c>
      <c r="C191" s="64" t="s">
        <v>74</v>
      </c>
      <c r="D191" s="35"/>
      <c r="E191" s="35"/>
      <c r="F191" s="35" t="s">
        <v>38</v>
      </c>
      <c r="G191" s="41">
        <v>100</v>
      </c>
      <c r="H191" s="26"/>
      <c r="I191" s="27">
        <f>ROUND(G191*H191,2)</f>
        <v>0</v>
      </c>
      <c r="J191" s="28"/>
      <c r="K191" s="27">
        <f>ROUND(I191*J191,2)</f>
        <v>0</v>
      </c>
      <c r="L191" s="27">
        <f>ROUND(M191/G191,2)</f>
        <v>0</v>
      </c>
      <c r="M191" s="27">
        <f>ROUND(SUM(I191,K191),2)</f>
        <v>0</v>
      </c>
      <c r="N191" s="8"/>
      <c r="O191" s="8"/>
      <c r="P191" s="8"/>
    </row>
    <row r="192" spans="2:18" ht="19.5" customHeight="1" thickBot="1">
      <c r="B192" s="77"/>
      <c r="C192" s="77"/>
      <c r="D192" s="77"/>
      <c r="E192" s="77"/>
      <c r="F192" s="77"/>
      <c r="G192" s="77"/>
      <c r="H192" s="9" t="s">
        <v>24</v>
      </c>
      <c r="I192" s="9">
        <f>SUM(I189:I191)</f>
        <v>0</v>
      </c>
      <c r="J192" s="10"/>
      <c r="K192" s="11"/>
      <c r="L192" s="12"/>
      <c r="M192" s="12"/>
      <c r="N192" s="8"/>
      <c r="O192" s="8"/>
      <c r="P192" s="8"/>
      <c r="R192" s="13"/>
    </row>
    <row r="193" spans="2:18" ht="19.5" customHeight="1" thickBot="1">
      <c r="B193" s="78"/>
      <c r="C193" s="78"/>
      <c r="D193" s="78"/>
      <c r="E193" s="78"/>
      <c r="F193" s="78"/>
      <c r="G193" s="78"/>
      <c r="H193" s="14"/>
      <c r="J193" s="15" t="s">
        <v>25</v>
      </c>
      <c r="K193" s="15">
        <f>SUM(K189:K192)</f>
        <v>0</v>
      </c>
      <c r="L193" s="16"/>
      <c r="M193" s="17"/>
      <c r="N193" s="8"/>
      <c r="O193" s="8"/>
      <c r="P193" s="8"/>
      <c r="R193" s="13"/>
    </row>
    <row r="194" spans="2:16" ht="25.5" customHeight="1" thickBot="1">
      <c r="B194" s="78"/>
      <c r="C194" s="78"/>
      <c r="D194" s="78"/>
      <c r="E194" s="78"/>
      <c r="F194" s="78"/>
      <c r="G194" s="78"/>
      <c r="H194" s="18"/>
      <c r="I194" s="19"/>
      <c r="J194" s="12"/>
      <c r="K194" s="12"/>
      <c r="L194" s="20" t="s">
        <v>26</v>
      </c>
      <c r="M194" s="20">
        <f>SUM(M189:M193)</f>
        <v>0</v>
      </c>
      <c r="N194" s="8"/>
      <c r="O194" s="8"/>
      <c r="P194" s="8"/>
    </row>
    <row r="195" spans="2:16" s="21" customFormat="1" ht="21.75" customHeight="1">
      <c r="B195" s="79" t="s">
        <v>27</v>
      </c>
      <c r="C195" s="79"/>
      <c r="D195" s="79"/>
      <c r="E195" s="79"/>
      <c r="F195" s="79"/>
      <c r="G195" s="79"/>
      <c r="H195" s="79"/>
      <c r="I195" s="80" t="s">
        <v>28</v>
      </c>
      <c r="J195" s="80"/>
      <c r="K195" s="80"/>
      <c r="L195" s="80"/>
      <c r="M195" s="80"/>
      <c r="N195" s="22"/>
      <c r="O195" s="22"/>
      <c r="P195" s="22"/>
    </row>
    <row r="196" spans="2:16" s="21" customFormat="1" ht="21" customHeight="1">
      <c r="B196" s="79"/>
      <c r="C196" s="79"/>
      <c r="D196" s="79"/>
      <c r="E196" s="79"/>
      <c r="F196" s="79"/>
      <c r="G196" s="79"/>
      <c r="H196" s="79"/>
      <c r="I196" s="80"/>
      <c r="J196" s="80"/>
      <c r="K196" s="80"/>
      <c r="L196" s="80"/>
      <c r="M196" s="80"/>
      <c r="N196" s="22"/>
      <c r="O196" s="22"/>
      <c r="P196" s="22"/>
    </row>
    <row r="197" spans="2:16" s="21" customFormat="1" ht="48" customHeight="1">
      <c r="B197" s="81" t="s">
        <v>29</v>
      </c>
      <c r="C197" s="81"/>
      <c r="D197" s="81"/>
      <c r="E197" s="81"/>
      <c r="F197" s="81"/>
      <c r="G197" s="81"/>
      <c r="H197" s="81"/>
      <c r="I197" s="80"/>
      <c r="J197" s="80"/>
      <c r="K197" s="80"/>
      <c r="L197" s="80"/>
      <c r="M197" s="80"/>
      <c r="N197" s="22"/>
      <c r="O197" s="22"/>
      <c r="P197" s="22"/>
    </row>
    <row r="199" spans="2:13" ht="15.75" customHeight="1" thickBot="1">
      <c r="B199" s="74" t="s">
        <v>41</v>
      </c>
      <c r="C199" s="74"/>
      <c r="D199" s="74"/>
      <c r="E199" s="74"/>
      <c r="F199" s="74"/>
      <c r="G199" s="74"/>
      <c r="H199" s="74"/>
      <c r="I199" s="74"/>
      <c r="J199" s="75" t="s">
        <v>0</v>
      </c>
      <c r="K199" s="75"/>
      <c r="L199" s="75"/>
      <c r="M199" s="75"/>
    </row>
    <row r="200" spans="2:13" ht="15.75" customHeight="1" thickBot="1">
      <c r="B200" s="74"/>
      <c r="C200" s="74"/>
      <c r="D200" s="74"/>
      <c r="E200" s="74"/>
      <c r="F200" s="74"/>
      <c r="G200" s="74"/>
      <c r="H200" s="74"/>
      <c r="I200" s="74"/>
      <c r="J200" s="75"/>
      <c r="K200" s="75"/>
      <c r="L200" s="75"/>
      <c r="M200" s="75"/>
    </row>
    <row r="201" spans="2:13" ht="27.75" customHeight="1" thickBot="1">
      <c r="B201" s="76" t="s">
        <v>76</v>
      </c>
      <c r="C201" s="76"/>
      <c r="D201" s="76"/>
      <c r="E201" s="76"/>
      <c r="F201" s="76"/>
      <c r="G201" s="76"/>
      <c r="H201" s="76"/>
      <c r="I201" s="76"/>
      <c r="J201" s="75"/>
      <c r="K201" s="75"/>
      <c r="L201" s="75"/>
      <c r="M201" s="75"/>
    </row>
    <row r="202" spans="2:13" ht="13.5" thickBot="1">
      <c r="B202" s="1"/>
      <c r="C202" s="29"/>
      <c r="D202" s="30" t="s">
        <v>1</v>
      </c>
      <c r="E202" s="30" t="s">
        <v>2</v>
      </c>
      <c r="F202" s="30" t="s">
        <v>3</v>
      </c>
      <c r="G202" s="30" t="s">
        <v>4</v>
      </c>
      <c r="H202" s="2" t="s">
        <v>5</v>
      </c>
      <c r="I202" s="3" t="s">
        <v>6</v>
      </c>
      <c r="J202" s="4" t="s">
        <v>7</v>
      </c>
      <c r="K202" s="5" t="s">
        <v>8</v>
      </c>
      <c r="L202" s="6" t="s">
        <v>9</v>
      </c>
      <c r="M202" s="7" t="s">
        <v>10</v>
      </c>
    </row>
    <row r="203" spans="2:16" ht="76.5" customHeight="1">
      <c r="B203" s="23" t="s">
        <v>11</v>
      </c>
      <c r="C203" s="31" t="s">
        <v>12</v>
      </c>
      <c r="D203" s="32" t="s">
        <v>13</v>
      </c>
      <c r="E203" s="33" t="s">
        <v>14</v>
      </c>
      <c r="F203" s="33" t="s">
        <v>15</v>
      </c>
      <c r="G203" s="33" t="s">
        <v>16</v>
      </c>
      <c r="H203" s="6" t="s">
        <v>17</v>
      </c>
      <c r="I203" s="6" t="s">
        <v>18</v>
      </c>
      <c r="J203" s="6" t="s">
        <v>19</v>
      </c>
      <c r="K203" s="6" t="s">
        <v>20</v>
      </c>
      <c r="L203" s="24" t="s">
        <v>21</v>
      </c>
      <c r="M203" s="7" t="s">
        <v>22</v>
      </c>
      <c r="N203" s="8"/>
      <c r="O203" s="8"/>
      <c r="P203" s="8"/>
    </row>
    <row r="204" spans="2:16" ht="109.5" customHeight="1">
      <c r="B204" s="25" t="s">
        <v>23</v>
      </c>
      <c r="C204" s="45" t="s">
        <v>77</v>
      </c>
      <c r="D204" s="35"/>
      <c r="E204" s="35"/>
      <c r="F204" s="35" t="s">
        <v>38</v>
      </c>
      <c r="G204" s="41">
        <v>80</v>
      </c>
      <c r="H204" s="26"/>
      <c r="I204" s="27">
        <f>ROUND(G204*H204,2)</f>
        <v>0</v>
      </c>
      <c r="J204" s="28"/>
      <c r="K204" s="27">
        <f>ROUND(I204*J204,2)</f>
        <v>0</v>
      </c>
      <c r="L204" s="27">
        <f>ROUND(M204/G204,2)</f>
        <v>0</v>
      </c>
      <c r="M204" s="27">
        <f>ROUND(SUM(I204,K204),2)</f>
        <v>0</v>
      </c>
      <c r="N204" s="8"/>
      <c r="O204" s="8"/>
      <c r="P204" s="8"/>
    </row>
    <row r="206" spans="2:16" ht="102" customHeight="1">
      <c r="B206" s="25" t="s">
        <v>31</v>
      </c>
      <c r="C206" s="69" t="s">
        <v>78</v>
      </c>
      <c r="D206" s="35"/>
      <c r="E206" s="35"/>
      <c r="F206" s="35" t="s">
        <v>38</v>
      </c>
      <c r="G206" s="41">
        <v>30</v>
      </c>
      <c r="H206" s="26"/>
      <c r="I206" s="27">
        <f>ROUND(G206*H206,2)</f>
        <v>0</v>
      </c>
      <c r="J206" s="28"/>
      <c r="K206" s="27">
        <f>ROUND(I206*J206,2)</f>
        <v>0</v>
      </c>
      <c r="L206" s="27">
        <f>ROUND(M206/G206,2)</f>
        <v>0</v>
      </c>
      <c r="M206" s="27">
        <f>ROUND(SUM(I206,K206),2)</f>
        <v>0</v>
      </c>
      <c r="N206" s="8"/>
      <c r="O206" s="8"/>
      <c r="P206" s="8"/>
    </row>
    <row r="207" spans="2:18" ht="19.5" customHeight="1" thickBot="1">
      <c r="B207" s="77"/>
      <c r="C207" s="77"/>
      <c r="D207" s="77"/>
      <c r="E207" s="77"/>
      <c r="F207" s="77"/>
      <c r="G207" s="77"/>
      <c r="H207" s="9" t="s">
        <v>24</v>
      </c>
      <c r="I207" s="9">
        <f>SUM(I204:I206)</f>
        <v>0</v>
      </c>
      <c r="J207" s="10"/>
      <c r="K207" s="11"/>
      <c r="L207" s="12"/>
      <c r="M207" s="12"/>
      <c r="N207" s="8"/>
      <c r="O207" s="8"/>
      <c r="P207" s="8"/>
      <c r="R207" s="13"/>
    </row>
    <row r="208" spans="2:18" ht="19.5" customHeight="1" thickBot="1">
      <c r="B208" s="78"/>
      <c r="C208" s="78"/>
      <c r="D208" s="78"/>
      <c r="E208" s="78"/>
      <c r="F208" s="78"/>
      <c r="G208" s="78"/>
      <c r="H208" s="14"/>
      <c r="J208" s="15" t="s">
        <v>25</v>
      </c>
      <c r="K208" s="15">
        <f>SUM(K204:K207)</f>
        <v>0</v>
      </c>
      <c r="L208" s="16"/>
      <c r="M208" s="17"/>
      <c r="N208" s="8"/>
      <c r="O208" s="8"/>
      <c r="P208" s="8"/>
      <c r="R208" s="13"/>
    </row>
    <row r="209" spans="2:16" ht="25.5" customHeight="1" thickBot="1">
      <c r="B209" s="78"/>
      <c r="C209" s="78"/>
      <c r="D209" s="78"/>
      <c r="E209" s="78"/>
      <c r="F209" s="78"/>
      <c r="G209" s="78"/>
      <c r="H209" s="18"/>
      <c r="I209" s="19"/>
      <c r="J209" s="12"/>
      <c r="K209" s="12"/>
      <c r="L209" s="20" t="s">
        <v>26</v>
      </c>
      <c r="M209" s="20">
        <f>SUM(M204:M208)</f>
        <v>0</v>
      </c>
      <c r="N209" s="8"/>
      <c r="O209" s="8"/>
      <c r="P209" s="8"/>
    </row>
    <row r="210" spans="2:16" s="21" customFormat="1" ht="21.75" customHeight="1">
      <c r="B210" s="79" t="s">
        <v>27</v>
      </c>
      <c r="C210" s="79"/>
      <c r="D210" s="79"/>
      <c r="E210" s="79"/>
      <c r="F210" s="79"/>
      <c r="G210" s="79"/>
      <c r="H210" s="79"/>
      <c r="I210" s="80" t="s">
        <v>28</v>
      </c>
      <c r="J210" s="80"/>
      <c r="K210" s="80"/>
      <c r="L210" s="80"/>
      <c r="M210" s="80"/>
      <c r="N210" s="22"/>
      <c r="O210" s="22"/>
      <c r="P210" s="22"/>
    </row>
    <row r="211" spans="2:16" s="21" customFormat="1" ht="21" customHeight="1">
      <c r="B211" s="79"/>
      <c r="C211" s="79"/>
      <c r="D211" s="79"/>
      <c r="E211" s="79"/>
      <c r="F211" s="79"/>
      <c r="G211" s="79"/>
      <c r="H211" s="79"/>
      <c r="I211" s="80"/>
      <c r="J211" s="80"/>
      <c r="K211" s="80"/>
      <c r="L211" s="80"/>
      <c r="M211" s="80"/>
      <c r="N211" s="22"/>
      <c r="O211" s="22"/>
      <c r="P211" s="22"/>
    </row>
    <row r="212" spans="2:16" s="21" customFormat="1" ht="48" customHeight="1">
      <c r="B212" s="81" t="s">
        <v>29</v>
      </c>
      <c r="C212" s="81"/>
      <c r="D212" s="81"/>
      <c r="E212" s="81"/>
      <c r="F212" s="81"/>
      <c r="G212" s="81"/>
      <c r="H212" s="81"/>
      <c r="I212" s="80"/>
      <c r="J212" s="80"/>
      <c r="K212" s="80"/>
      <c r="L212" s="80"/>
      <c r="M212" s="80"/>
      <c r="N212" s="22"/>
      <c r="O212" s="22"/>
      <c r="P212" s="22"/>
    </row>
    <row r="214" spans="2:13" ht="15.75" customHeight="1" thickBot="1">
      <c r="B214" s="74" t="s">
        <v>41</v>
      </c>
      <c r="C214" s="74"/>
      <c r="D214" s="74"/>
      <c r="E214" s="74"/>
      <c r="F214" s="74"/>
      <c r="G214" s="74"/>
      <c r="H214" s="74"/>
      <c r="I214" s="74"/>
      <c r="J214" s="75" t="s">
        <v>0</v>
      </c>
      <c r="K214" s="75"/>
      <c r="L214" s="75"/>
      <c r="M214" s="75"/>
    </row>
    <row r="215" spans="2:13" ht="15.75" customHeight="1" thickBot="1">
      <c r="B215" s="74"/>
      <c r="C215" s="74"/>
      <c r="D215" s="74"/>
      <c r="E215" s="74"/>
      <c r="F215" s="74"/>
      <c r="G215" s="74"/>
      <c r="H215" s="74"/>
      <c r="I215" s="74"/>
      <c r="J215" s="75"/>
      <c r="K215" s="75"/>
      <c r="L215" s="75"/>
      <c r="M215" s="75"/>
    </row>
    <row r="216" spans="2:13" ht="27.75" customHeight="1" thickBot="1">
      <c r="B216" s="76" t="s">
        <v>79</v>
      </c>
      <c r="C216" s="76"/>
      <c r="D216" s="76"/>
      <c r="E216" s="76"/>
      <c r="F216" s="76"/>
      <c r="G216" s="76"/>
      <c r="H216" s="76"/>
      <c r="I216" s="76"/>
      <c r="J216" s="75"/>
      <c r="K216" s="75"/>
      <c r="L216" s="75"/>
      <c r="M216" s="75"/>
    </row>
    <row r="217" spans="2:13" ht="13.5" thickBot="1">
      <c r="B217" s="1"/>
      <c r="C217" s="29"/>
      <c r="D217" s="30" t="s">
        <v>1</v>
      </c>
      <c r="E217" s="30" t="s">
        <v>2</v>
      </c>
      <c r="F217" s="30" t="s">
        <v>3</v>
      </c>
      <c r="G217" s="30" t="s">
        <v>4</v>
      </c>
      <c r="H217" s="2" t="s">
        <v>5</v>
      </c>
      <c r="I217" s="3" t="s">
        <v>6</v>
      </c>
      <c r="J217" s="4" t="s">
        <v>7</v>
      </c>
      <c r="K217" s="5" t="s">
        <v>8</v>
      </c>
      <c r="L217" s="6" t="s">
        <v>9</v>
      </c>
      <c r="M217" s="7" t="s">
        <v>10</v>
      </c>
    </row>
    <row r="218" spans="2:16" ht="76.5" customHeight="1">
      <c r="B218" s="23" t="s">
        <v>11</v>
      </c>
      <c r="C218" s="31" t="s">
        <v>12</v>
      </c>
      <c r="D218" s="32" t="s">
        <v>13</v>
      </c>
      <c r="E218" s="33" t="s">
        <v>14</v>
      </c>
      <c r="F218" s="33" t="s">
        <v>15</v>
      </c>
      <c r="G218" s="33" t="s">
        <v>16</v>
      </c>
      <c r="H218" s="6" t="s">
        <v>17</v>
      </c>
      <c r="I218" s="6" t="s">
        <v>18</v>
      </c>
      <c r="J218" s="6" t="s">
        <v>19</v>
      </c>
      <c r="K218" s="6" t="s">
        <v>20</v>
      </c>
      <c r="L218" s="24" t="s">
        <v>21</v>
      </c>
      <c r="M218" s="7" t="s">
        <v>22</v>
      </c>
      <c r="N218" s="8"/>
      <c r="O218" s="8"/>
      <c r="P218" s="8"/>
    </row>
    <row r="219" spans="2:16" ht="123.75" customHeight="1">
      <c r="B219" s="25" t="s">
        <v>23</v>
      </c>
      <c r="C219" s="71" t="s">
        <v>87</v>
      </c>
      <c r="D219" s="35"/>
      <c r="E219" s="35"/>
      <c r="F219" s="35" t="s">
        <v>38</v>
      </c>
      <c r="G219" s="41">
        <v>18</v>
      </c>
      <c r="H219" s="26"/>
      <c r="I219" s="27">
        <f>ROUND(G219*H219,2)</f>
        <v>0</v>
      </c>
      <c r="J219" s="28"/>
      <c r="K219" s="27">
        <f>ROUND(I219*J219,2)</f>
        <v>0</v>
      </c>
      <c r="L219" s="27">
        <f>ROUND(M219/G219,2)</f>
        <v>0</v>
      </c>
      <c r="M219" s="27">
        <f>ROUND(SUM(I219,K219),2)</f>
        <v>0</v>
      </c>
      <c r="N219" s="8"/>
      <c r="O219" s="8"/>
      <c r="P219" s="8"/>
    </row>
    <row r="220" spans="2:16" ht="108" customHeight="1">
      <c r="B220" s="25" t="s">
        <v>30</v>
      </c>
      <c r="C220" s="70" t="s">
        <v>88</v>
      </c>
      <c r="D220" s="35"/>
      <c r="E220" s="35"/>
      <c r="F220" s="35" t="s">
        <v>38</v>
      </c>
      <c r="G220" s="41">
        <v>10</v>
      </c>
      <c r="H220" s="26"/>
      <c r="I220" s="27">
        <f>ROUND(G220*H220,2)</f>
        <v>0</v>
      </c>
      <c r="J220" s="28"/>
      <c r="K220" s="27">
        <f>ROUND(I220*J220,2)</f>
        <v>0</v>
      </c>
      <c r="L220" s="27">
        <f>ROUND(M220/G220,2)</f>
        <v>0</v>
      </c>
      <c r="M220" s="27">
        <f>ROUND(SUM(I220,K220),2)</f>
        <v>0</v>
      </c>
      <c r="N220" s="8"/>
      <c r="O220" s="8"/>
      <c r="P220" s="8"/>
    </row>
    <row r="221" spans="2:18" ht="19.5" customHeight="1" thickBot="1">
      <c r="B221" s="77"/>
      <c r="C221" s="77"/>
      <c r="D221" s="77"/>
      <c r="E221" s="77"/>
      <c r="F221" s="77"/>
      <c r="G221" s="77"/>
      <c r="H221" s="9" t="s">
        <v>24</v>
      </c>
      <c r="I221" s="9">
        <f>SUM(I219:I220)</f>
        <v>0</v>
      </c>
      <c r="J221" s="10"/>
      <c r="K221" s="11"/>
      <c r="L221" s="12"/>
      <c r="M221" s="12"/>
      <c r="N221" s="8"/>
      <c r="O221" s="8"/>
      <c r="P221" s="8"/>
      <c r="R221" s="13"/>
    </row>
    <row r="222" spans="2:18" ht="19.5" customHeight="1" thickBot="1">
      <c r="B222" s="78"/>
      <c r="C222" s="78"/>
      <c r="D222" s="78"/>
      <c r="E222" s="78"/>
      <c r="F222" s="78"/>
      <c r="G222" s="78"/>
      <c r="H222" s="14"/>
      <c r="J222" s="15" t="s">
        <v>25</v>
      </c>
      <c r="K222" s="15">
        <f>SUM(K219:K221)</f>
        <v>0</v>
      </c>
      <c r="L222" s="16"/>
      <c r="M222" s="17"/>
      <c r="N222" s="8"/>
      <c r="O222" s="8"/>
      <c r="P222" s="8"/>
      <c r="R222" s="13"/>
    </row>
    <row r="223" spans="2:16" ht="25.5" customHeight="1" thickBot="1">
      <c r="B223" s="78"/>
      <c r="C223" s="78"/>
      <c r="D223" s="78"/>
      <c r="E223" s="78"/>
      <c r="F223" s="78"/>
      <c r="G223" s="78"/>
      <c r="H223" s="18"/>
      <c r="I223" s="19"/>
      <c r="J223" s="12"/>
      <c r="K223" s="12"/>
      <c r="L223" s="20" t="s">
        <v>26</v>
      </c>
      <c r="M223" s="20">
        <f>SUM(M219:M222)</f>
        <v>0</v>
      </c>
      <c r="N223" s="8"/>
      <c r="O223" s="8"/>
      <c r="P223" s="8"/>
    </row>
    <row r="224" spans="2:16" s="21" customFormat="1" ht="21.75" customHeight="1">
      <c r="B224" s="79" t="s">
        <v>27</v>
      </c>
      <c r="C224" s="79"/>
      <c r="D224" s="79"/>
      <c r="E224" s="79"/>
      <c r="F224" s="79"/>
      <c r="G224" s="79"/>
      <c r="H224" s="79"/>
      <c r="I224" s="80" t="s">
        <v>28</v>
      </c>
      <c r="J224" s="80"/>
      <c r="K224" s="80"/>
      <c r="L224" s="80"/>
      <c r="M224" s="80"/>
      <c r="N224" s="22"/>
      <c r="O224" s="22"/>
      <c r="P224" s="22"/>
    </row>
    <row r="225" spans="2:16" s="21" customFormat="1" ht="21" customHeight="1">
      <c r="B225" s="79"/>
      <c r="C225" s="79"/>
      <c r="D225" s="79"/>
      <c r="E225" s="79"/>
      <c r="F225" s="79"/>
      <c r="G225" s="79"/>
      <c r="H225" s="79"/>
      <c r="I225" s="80"/>
      <c r="J225" s="80"/>
      <c r="K225" s="80"/>
      <c r="L225" s="80"/>
      <c r="M225" s="80"/>
      <c r="N225" s="22"/>
      <c r="O225" s="22"/>
      <c r="P225" s="22"/>
    </row>
    <row r="226" spans="2:16" s="21" customFormat="1" ht="48" customHeight="1">
      <c r="B226" s="81" t="s">
        <v>29</v>
      </c>
      <c r="C226" s="81"/>
      <c r="D226" s="81"/>
      <c r="E226" s="81"/>
      <c r="F226" s="81"/>
      <c r="G226" s="81"/>
      <c r="H226" s="81"/>
      <c r="I226" s="80"/>
      <c r="J226" s="80"/>
      <c r="K226" s="80"/>
      <c r="L226" s="80"/>
      <c r="M226" s="80"/>
      <c r="N226" s="22"/>
      <c r="O226" s="22"/>
      <c r="P226" s="22"/>
    </row>
    <row r="228" spans="2:13" ht="15.75" customHeight="1" thickBot="1">
      <c r="B228" s="74" t="s">
        <v>41</v>
      </c>
      <c r="C228" s="74"/>
      <c r="D228" s="74"/>
      <c r="E228" s="74"/>
      <c r="F228" s="74"/>
      <c r="G228" s="74"/>
      <c r="H228" s="74"/>
      <c r="I228" s="74"/>
      <c r="J228" s="75" t="s">
        <v>0</v>
      </c>
      <c r="K228" s="75"/>
      <c r="L228" s="75"/>
      <c r="M228" s="75"/>
    </row>
    <row r="229" spans="2:13" ht="15.75" customHeight="1" thickBot="1">
      <c r="B229" s="74"/>
      <c r="C229" s="74"/>
      <c r="D229" s="74"/>
      <c r="E229" s="74"/>
      <c r="F229" s="74"/>
      <c r="G229" s="74"/>
      <c r="H229" s="74"/>
      <c r="I229" s="74"/>
      <c r="J229" s="75"/>
      <c r="K229" s="75"/>
      <c r="L229" s="75"/>
      <c r="M229" s="75"/>
    </row>
    <row r="230" spans="2:13" ht="27.75" customHeight="1" thickBot="1">
      <c r="B230" s="76" t="s">
        <v>81</v>
      </c>
      <c r="C230" s="76"/>
      <c r="D230" s="76"/>
      <c r="E230" s="76"/>
      <c r="F230" s="76"/>
      <c r="G230" s="76"/>
      <c r="H230" s="76"/>
      <c r="I230" s="76"/>
      <c r="J230" s="75"/>
      <c r="K230" s="75"/>
      <c r="L230" s="75"/>
      <c r="M230" s="75"/>
    </row>
    <row r="231" spans="2:13" ht="12.75">
      <c r="B231" s="65"/>
      <c r="C231" s="63"/>
      <c r="D231" s="33" t="s">
        <v>1</v>
      </c>
      <c r="E231" s="33" t="s">
        <v>2</v>
      </c>
      <c r="F231" s="33" t="s">
        <v>3</v>
      </c>
      <c r="G231" s="33" t="s">
        <v>4</v>
      </c>
      <c r="H231" s="6" t="s">
        <v>5</v>
      </c>
      <c r="I231" s="7" t="s">
        <v>6</v>
      </c>
      <c r="J231" s="4" t="s">
        <v>7</v>
      </c>
      <c r="K231" s="5" t="s">
        <v>8</v>
      </c>
      <c r="L231" s="6" t="s">
        <v>9</v>
      </c>
      <c r="M231" s="7" t="s">
        <v>10</v>
      </c>
    </row>
    <row r="232" spans="2:16" ht="76.5" customHeight="1">
      <c r="B232" s="25" t="s">
        <v>11</v>
      </c>
      <c r="C232" s="35" t="s">
        <v>12</v>
      </c>
      <c r="D232" s="66" t="s">
        <v>13</v>
      </c>
      <c r="E232" s="35" t="s">
        <v>14</v>
      </c>
      <c r="F232" s="35" t="s">
        <v>15</v>
      </c>
      <c r="G232" s="35" t="s">
        <v>16</v>
      </c>
      <c r="H232" s="25" t="s">
        <v>17</v>
      </c>
      <c r="I232" s="25" t="s">
        <v>18</v>
      </c>
      <c r="J232" s="25" t="s">
        <v>19</v>
      </c>
      <c r="K232" s="25" t="s">
        <v>20</v>
      </c>
      <c r="L232" s="67" t="s">
        <v>21</v>
      </c>
      <c r="M232" s="25" t="s">
        <v>22</v>
      </c>
      <c r="N232" s="8"/>
      <c r="O232" s="8"/>
      <c r="P232" s="8"/>
    </row>
    <row r="233" spans="2:16" ht="200.25" customHeight="1">
      <c r="B233" s="25" t="s">
        <v>23</v>
      </c>
      <c r="C233" s="72" t="s">
        <v>89</v>
      </c>
      <c r="D233" s="35"/>
      <c r="E233" s="35"/>
      <c r="F233" s="35" t="s">
        <v>38</v>
      </c>
      <c r="G233" s="41">
        <v>40</v>
      </c>
      <c r="H233" s="26"/>
      <c r="I233" s="27">
        <f>ROUND(G233*H233,2)</f>
        <v>0</v>
      </c>
      <c r="J233" s="28"/>
      <c r="K233" s="27">
        <f>ROUND(I233*J233,2)</f>
        <v>0</v>
      </c>
      <c r="L233" s="27">
        <f>ROUND(M233/G233,2)</f>
        <v>0</v>
      </c>
      <c r="M233" s="27">
        <f>ROUND(SUM(I233,K233),2)</f>
        <v>0</v>
      </c>
      <c r="N233" s="8"/>
      <c r="O233" s="8"/>
      <c r="P233" s="8"/>
    </row>
    <row r="234" spans="2:16" ht="128.25" customHeight="1">
      <c r="B234" s="25" t="s">
        <v>30</v>
      </c>
      <c r="C234" s="64" t="s">
        <v>90</v>
      </c>
      <c r="D234" s="35"/>
      <c r="E234" s="35"/>
      <c r="F234" s="35" t="s">
        <v>38</v>
      </c>
      <c r="G234" s="41">
        <v>8</v>
      </c>
      <c r="H234" s="26"/>
      <c r="I234" s="27">
        <f>ROUND(G234*H234,2)</f>
        <v>0</v>
      </c>
      <c r="J234" s="28"/>
      <c r="K234" s="27">
        <f>ROUND(I234*J234,2)</f>
        <v>0</v>
      </c>
      <c r="L234" s="27">
        <f>ROUND(M234/G234,2)</f>
        <v>0</v>
      </c>
      <c r="M234" s="27">
        <f>ROUND(SUM(I234,K234),2)</f>
        <v>0</v>
      </c>
      <c r="N234" s="8"/>
      <c r="O234" s="8"/>
      <c r="P234" s="8"/>
    </row>
    <row r="235" spans="2:16" ht="169.5" customHeight="1">
      <c r="B235" s="25" t="s">
        <v>31</v>
      </c>
      <c r="C235" s="64" t="s">
        <v>91</v>
      </c>
      <c r="D235" s="35"/>
      <c r="E235" s="35"/>
      <c r="F235" s="35" t="s">
        <v>38</v>
      </c>
      <c r="G235" s="41">
        <v>24</v>
      </c>
      <c r="H235" s="26"/>
      <c r="I235" s="27">
        <f>ROUND(G235*H235,2)</f>
        <v>0</v>
      </c>
      <c r="J235" s="28"/>
      <c r="K235" s="27">
        <f>ROUND(I235*J235,2)</f>
        <v>0</v>
      </c>
      <c r="L235" s="27">
        <f>ROUND(M235/G235,2)</f>
        <v>0</v>
      </c>
      <c r="M235" s="27">
        <f>ROUND(SUM(I235,K235),2)</f>
        <v>0</v>
      </c>
      <c r="N235" s="8"/>
      <c r="O235" s="8"/>
      <c r="P235" s="8"/>
    </row>
    <row r="236" spans="2:18" ht="19.5" customHeight="1">
      <c r="B236" s="82"/>
      <c r="C236" s="82"/>
      <c r="D236" s="82"/>
      <c r="E236" s="82"/>
      <c r="F236" s="82"/>
      <c r="G236" s="82"/>
      <c r="H236" s="49" t="s">
        <v>24</v>
      </c>
      <c r="I236" s="49">
        <f>SUM(I233:I233)</f>
        <v>0</v>
      </c>
      <c r="J236" s="50"/>
      <c r="K236" s="27"/>
      <c r="L236" s="27"/>
      <c r="M236" s="27"/>
      <c r="N236" s="8"/>
      <c r="O236" s="8"/>
      <c r="P236" s="8"/>
      <c r="R236" s="13"/>
    </row>
    <row r="237" spans="2:18" ht="19.5" customHeight="1">
      <c r="B237" s="82"/>
      <c r="C237" s="82"/>
      <c r="D237" s="82"/>
      <c r="E237" s="82"/>
      <c r="F237" s="82"/>
      <c r="G237" s="82"/>
      <c r="H237" s="51"/>
      <c r="I237" s="52"/>
      <c r="J237" s="53" t="s">
        <v>25</v>
      </c>
      <c r="K237" s="53">
        <f>SUM(K233:K236)</f>
        <v>0</v>
      </c>
      <c r="L237" s="27"/>
      <c r="M237" s="27"/>
      <c r="N237" s="8"/>
      <c r="O237" s="8"/>
      <c r="P237" s="8"/>
      <c r="R237" s="13"/>
    </row>
    <row r="238" spans="2:16" ht="25.5" customHeight="1">
      <c r="B238" s="82"/>
      <c r="C238" s="82"/>
      <c r="D238" s="82"/>
      <c r="E238" s="82"/>
      <c r="F238" s="82"/>
      <c r="G238" s="82"/>
      <c r="H238" s="51"/>
      <c r="I238" s="27"/>
      <c r="J238" s="27"/>
      <c r="K238" s="27"/>
      <c r="L238" s="54" t="s">
        <v>26</v>
      </c>
      <c r="M238" s="54">
        <f>SUM(M233:M237)</f>
        <v>0</v>
      </c>
      <c r="N238" s="8"/>
      <c r="O238" s="8"/>
      <c r="P238" s="8"/>
    </row>
    <row r="239" spans="2:16" s="21" customFormat="1" ht="21.75" customHeight="1">
      <c r="B239" s="83" t="s">
        <v>27</v>
      </c>
      <c r="C239" s="83"/>
      <c r="D239" s="83"/>
      <c r="E239" s="83"/>
      <c r="F239" s="83"/>
      <c r="G239" s="83"/>
      <c r="H239" s="83"/>
      <c r="I239" s="84" t="s">
        <v>28</v>
      </c>
      <c r="J239" s="84"/>
      <c r="K239" s="84"/>
      <c r="L239" s="84"/>
      <c r="M239" s="84"/>
      <c r="N239" s="22"/>
      <c r="O239" s="22"/>
      <c r="P239" s="22"/>
    </row>
    <row r="240" spans="2:16" s="21" customFormat="1" ht="21" customHeight="1">
      <c r="B240" s="83"/>
      <c r="C240" s="83"/>
      <c r="D240" s="83"/>
      <c r="E240" s="83"/>
      <c r="F240" s="83"/>
      <c r="G240" s="83"/>
      <c r="H240" s="83"/>
      <c r="I240" s="84"/>
      <c r="J240" s="84"/>
      <c r="K240" s="84"/>
      <c r="L240" s="84"/>
      <c r="M240" s="84"/>
      <c r="N240" s="22"/>
      <c r="O240" s="22"/>
      <c r="P240" s="22"/>
    </row>
    <row r="241" spans="2:16" s="21" customFormat="1" ht="48" customHeight="1">
      <c r="B241" s="85" t="s">
        <v>29</v>
      </c>
      <c r="C241" s="85"/>
      <c r="D241" s="85"/>
      <c r="E241" s="85"/>
      <c r="F241" s="85"/>
      <c r="G241" s="85"/>
      <c r="H241" s="85"/>
      <c r="I241" s="84"/>
      <c r="J241" s="84"/>
      <c r="K241" s="84"/>
      <c r="L241" s="84"/>
      <c r="M241" s="84"/>
      <c r="N241" s="22"/>
      <c r="O241" s="22"/>
      <c r="P241" s="22"/>
    </row>
    <row r="246" spans="2:13" ht="15.75" customHeight="1" thickBot="1">
      <c r="B246" s="74" t="s">
        <v>41</v>
      </c>
      <c r="C246" s="74"/>
      <c r="D246" s="74"/>
      <c r="E246" s="74"/>
      <c r="F246" s="74"/>
      <c r="G246" s="74"/>
      <c r="H246" s="74"/>
      <c r="I246" s="74"/>
      <c r="J246" s="75" t="s">
        <v>0</v>
      </c>
      <c r="K246" s="75"/>
      <c r="L246" s="75"/>
      <c r="M246" s="75"/>
    </row>
    <row r="247" spans="2:13" ht="15.75" customHeight="1" thickBot="1">
      <c r="B247" s="74"/>
      <c r="C247" s="74"/>
      <c r="D247" s="74"/>
      <c r="E247" s="74"/>
      <c r="F247" s="74"/>
      <c r="G247" s="74"/>
      <c r="H247" s="74"/>
      <c r="I247" s="74"/>
      <c r="J247" s="75"/>
      <c r="K247" s="75"/>
      <c r="L247" s="75"/>
      <c r="M247" s="75"/>
    </row>
    <row r="248" spans="2:13" ht="27.75" customHeight="1" thickBot="1">
      <c r="B248" s="76" t="s">
        <v>80</v>
      </c>
      <c r="C248" s="76"/>
      <c r="D248" s="76"/>
      <c r="E248" s="76"/>
      <c r="F248" s="76"/>
      <c r="G248" s="76"/>
      <c r="H248" s="76"/>
      <c r="I248" s="76"/>
      <c r="J248" s="75"/>
      <c r="K248" s="75"/>
      <c r="L248" s="75"/>
      <c r="M248" s="75"/>
    </row>
    <row r="249" spans="2:13" ht="13.5" thickBot="1">
      <c r="B249" s="1"/>
      <c r="C249" s="29"/>
      <c r="D249" s="30" t="s">
        <v>1</v>
      </c>
      <c r="E249" s="30" t="s">
        <v>2</v>
      </c>
      <c r="F249" s="30" t="s">
        <v>3</v>
      </c>
      <c r="G249" s="30" t="s">
        <v>4</v>
      </c>
      <c r="H249" s="2" t="s">
        <v>5</v>
      </c>
      <c r="I249" s="3" t="s">
        <v>6</v>
      </c>
      <c r="J249" s="4" t="s">
        <v>7</v>
      </c>
      <c r="K249" s="5" t="s">
        <v>8</v>
      </c>
      <c r="L249" s="6" t="s">
        <v>9</v>
      </c>
      <c r="M249" s="7" t="s">
        <v>10</v>
      </c>
    </row>
    <row r="250" spans="2:16" ht="76.5" customHeight="1">
      <c r="B250" s="23" t="s">
        <v>11</v>
      </c>
      <c r="C250" s="31" t="s">
        <v>12</v>
      </c>
      <c r="D250" s="32" t="s">
        <v>13</v>
      </c>
      <c r="E250" s="33" t="s">
        <v>14</v>
      </c>
      <c r="F250" s="33" t="s">
        <v>15</v>
      </c>
      <c r="G250" s="33" t="s">
        <v>16</v>
      </c>
      <c r="H250" s="6" t="s">
        <v>17</v>
      </c>
      <c r="I250" s="6" t="s">
        <v>18</v>
      </c>
      <c r="J250" s="6" t="s">
        <v>19</v>
      </c>
      <c r="K250" s="6" t="s">
        <v>20</v>
      </c>
      <c r="L250" s="24" t="s">
        <v>21</v>
      </c>
      <c r="M250" s="7" t="s">
        <v>22</v>
      </c>
      <c r="N250" s="8"/>
      <c r="O250" s="8"/>
      <c r="P250" s="8"/>
    </row>
    <row r="251" spans="2:16" ht="109.5" customHeight="1">
      <c r="B251" s="25" t="s">
        <v>23</v>
      </c>
      <c r="C251" s="45" t="s">
        <v>82</v>
      </c>
      <c r="D251" s="35"/>
      <c r="E251" s="35"/>
      <c r="F251" s="35" t="s">
        <v>38</v>
      </c>
      <c r="G251" s="41">
        <v>12</v>
      </c>
      <c r="H251" s="26"/>
      <c r="I251" s="27">
        <f>ROUND(G251*H251,2)</f>
        <v>0</v>
      </c>
      <c r="J251" s="28"/>
      <c r="K251" s="27">
        <f>ROUND(I251*J251,2)</f>
        <v>0</v>
      </c>
      <c r="L251" s="27">
        <f>ROUND(M251/G251,2)</f>
        <v>0</v>
      </c>
      <c r="M251" s="27">
        <f>ROUND(SUM(I251,K251),2)</f>
        <v>0</v>
      </c>
      <c r="N251" s="8"/>
      <c r="O251" s="8"/>
      <c r="P251" s="8"/>
    </row>
    <row r="252" spans="2:18" ht="19.5" customHeight="1" thickBot="1">
      <c r="B252" s="77"/>
      <c r="C252" s="77"/>
      <c r="D252" s="77"/>
      <c r="E252" s="77"/>
      <c r="F252" s="77"/>
      <c r="G252" s="77"/>
      <c r="H252" s="9" t="s">
        <v>24</v>
      </c>
      <c r="I252" s="9">
        <f>SUM(I251:I251)</f>
        <v>0</v>
      </c>
      <c r="J252" s="10"/>
      <c r="K252" s="11"/>
      <c r="L252" s="12"/>
      <c r="M252" s="12"/>
      <c r="N252" s="8"/>
      <c r="O252" s="8"/>
      <c r="P252" s="8"/>
      <c r="R252" s="13"/>
    </row>
    <row r="253" spans="2:18" ht="19.5" customHeight="1" thickBot="1">
      <c r="B253" s="78"/>
      <c r="C253" s="78"/>
      <c r="D253" s="78"/>
      <c r="E253" s="78"/>
      <c r="F253" s="78"/>
      <c r="G253" s="78"/>
      <c r="H253" s="14"/>
      <c r="J253" s="15" t="s">
        <v>25</v>
      </c>
      <c r="K253" s="15">
        <f>SUM(K251:K252)</f>
        <v>0</v>
      </c>
      <c r="L253" s="16"/>
      <c r="M253" s="17"/>
      <c r="N253" s="8"/>
      <c r="O253" s="8"/>
      <c r="P253" s="8"/>
      <c r="R253" s="13"/>
    </row>
    <row r="254" spans="2:16" ht="25.5" customHeight="1" thickBot="1">
      <c r="B254" s="78"/>
      <c r="C254" s="78"/>
      <c r="D254" s="78"/>
      <c r="E254" s="78"/>
      <c r="F254" s="78"/>
      <c r="G254" s="78"/>
      <c r="H254" s="18"/>
      <c r="I254" s="19"/>
      <c r="J254" s="12"/>
      <c r="K254" s="12"/>
      <c r="L254" s="20" t="s">
        <v>26</v>
      </c>
      <c r="M254" s="20">
        <f>SUM(M251:M253)</f>
        <v>0</v>
      </c>
      <c r="N254" s="8"/>
      <c r="O254" s="8"/>
      <c r="P254" s="8"/>
    </row>
    <row r="255" spans="2:16" s="21" customFormat="1" ht="21.75" customHeight="1">
      <c r="B255" s="79" t="s">
        <v>27</v>
      </c>
      <c r="C255" s="79"/>
      <c r="D255" s="79"/>
      <c r="E255" s="79"/>
      <c r="F255" s="79"/>
      <c r="G255" s="79"/>
      <c r="H255" s="79"/>
      <c r="I255" s="80" t="s">
        <v>28</v>
      </c>
      <c r="J255" s="80"/>
      <c r="K255" s="80"/>
      <c r="L255" s="80"/>
      <c r="M255" s="80"/>
      <c r="N255" s="22"/>
      <c r="O255" s="22"/>
      <c r="P255" s="22"/>
    </row>
    <row r="256" spans="2:16" s="21" customFormat="1" ht="21" customHeight="1">
      <c r="B256" s="79"/>
      <c r="C256" s="79"/>
      <c r="D256" s="79"/>
      <c r="E256" s="79"/>
      <c r="F256" s="79"/>
      <c r="G256" s="79"/>
      <c r="H256" s="79"/>
      <c r="I256" s="80"/>
      <c r="J256" s="80"/>
      <c r="K256" s="80"/>
      <c r="L256" s="80"/>
      <c r="M256" s="80"/>
      <c r="N256" s="22"/>
      <c r="O256" s="22"/>
      <c r="P256" s="22"/>
    </row>
    <row r="257" spans="2:16" s="21" customFormat="1" ht="48" customHeight="1">
      <c r="B257" s="81" t="s">
        <v>29</v>
      </c>
      <c r="C257" s="81"/>
      <c r="D257" s="81"/>
      <c r="E257" s="81"/>
      <c r="F257" s="81"/>
      <c r="G257" s="81"/>
      <c r="H257" s="81"/>
      <c r="I257" s="80"/>
      <c r="J257" s="80"/>
      <c r="K257" s="80"/>
      <c r="L257" s="80"/>
      <c r="M257" s="80"/>
      <c r="N257" s="22"/>
      <c r="O257" s="22"/>
      <c r="P257" s="22"/>
    </row>
    <row r="261" spans="2:13" ht="15.75" customHeight="1" thickBot="1">
      <c r="B261" s="74" t="s">
        <v>41</v>
      </c>
      <c r="C261" s="74"/>
      <c r="D261" s="74"/>
      <c r="E261" s="74"/>
      <c r="F261" s="74"/>
      <c r="G261" s="74"/>
      <c r="H261" s="74"/>
      <c r="I261" s="74"/>
      <c r="J261" s="75" t="s">
        <v>0</v>
      </c>
      <c r="K261" s="75"/>
      <c r="L261" s="75"/>
      <c r="M261" s="75"/>
    </row>
    <row r="262" spans="2:13" ht="15.75" customHeight="1" thickBot="1">
      <c r="B262" s="74"/>
      <c r="C262" s="74"/>
      <c r="D262" s="74"/>
      <c r="E262" s="74"/>
      <c r="F262" s="74"/>
      <c r="G262" s="74"/>
      <c r="H262" s="74"/>
      <c r="I262" s="74"/>
      <c r="J262" s="75"/>
      <c r="K262" s="75"/>
      <c r="L262" s="75"/>
      <c r="M262" s="75"/>
    </row>
    <row r="263" spans="2:13" ht="27.75" customHeight="1" thickBot="1">
      <c r="B263" s="76" t="s">
        <v>83</v>
      </c>
      <c r="C263" s="76"/>
      <c r="D263" s="76"/>
      <c r="E263" s="76"/>
      <c r="F263" s="76"/>
      <c r="G263" s="76"/>
      <c r="H263" s="76"/>
      <c r="I263" s="76"/>
      <c r="J263" s="75"/>
      <c r="K263" s="75"/>
      <c r="L263" s="75"/>
      <c r="M263" s="75"/>
    </row>
    <row r="264" spans="2:13" ht="13.5" thickBot="1">
      <c r="B264" s="1"/>
      <c r="C264" s="29"/>
      <c r="D264" s="30" t="s">
        <v>1</v>
      </c>
      <c r="E264" s="30" t="s">
        <v>2</v>
      </c>
      <c r="F264" s="30" t="s">
        <v>3</v>
      </c>
      <c r="G264" s="30" t="s">
        <v>4</v>
      </c>
      <c r="H264" s="2" t="s">
        <v>5</v>
      </c>
      <c r="I264" s="3" t="s">
        <v>6</v>
      </c>
      <c r="J264" s="4" t="s">
        <v>7</v>
      </c>
      <c r="K264" s="5" t="s">
        <v>8</v>
      </c>
      <c r="L264" s="6" t="s">
        <v>9</v>
      </c>
      <c r="M264" s="7" t="s">
        <v>10</v>
      </c>
    </row>
    <row r="265" spans="2:16" ht="76.5" customHeight="1">
      <c r="B265" s="23" t="s">
        <v>11</v>
      </c>
      <c r="C265" s="31" t="s">
        <v>12</v>
      </c>
      <c r="D265" s="32" t="s">
        <v>13</v>
      </c>
      <c r="E265" s="33" t="s">
        <v>14</v>
      </c>
      <c r="F265" s="33" t="s">
        <v>15</v>
      </c>
      <c r="G265" s="33" t="s">
        <v>16</v>
      </c>
      <c r="H265" s="6" t="s">
        <v>17</v>
      </c>
      <c r="I265" s="6" t="s">
        <v>18</v>
      </c>
      <c r="J265" s="6" t="s">
        <v>19</v>
      </c>
      <c r="K265" s="6" t="s">
        <v>20</v>
      </c>
      <c r="L265" s="24" t="s">
        <v>21</v>
      </c>
      <c r="M265" s="7" t="s">
        <v>22</v>
      </c>
      <c r="N265" s="8"/>
      <c r="O265" s="8"/>
      <c r="P265" s="8"/>
    </row>
    <row r="266" spans="2:16" ht="109.5" customHeight="1">
      <c r="B266" s="25" t="s">
        <v>23</v>
      </c>
      <c r="C266" s="48" t="s">
        <v>84</v>
      </c>
      <c r="D266" s="35"/>
      <c r="E266" s="35"/>
      <c r="F266" s="35" t="s">
        <v>38</v>
      </c>
      <c r="G266" s="41">
        <v>160</v>
      </c>
      <c r="H266" s="26"/>
      <c r="I266" s="27">
        <f>ROUND(G266*H266,2)</f>
        <v>0</v>
      </c>
      <c r="J266" s="28"/>
      <c r="K266" s="27">
        <f>ROUND(I266*J266,2)</f>
        <v>0</v>
      </c>
      <c r="L266" s="27">
        <f>ROUND(M266/G266,2)</f>
        <v>0</v>
      </c>
      <c r="M266" s="27">
        <f>ROUND(SUM(I266,K266),2)</f>
        <v>0</v>
      </c>
      <c r="N266" s="8"/>
      <c r="O266" s="8"/>
      <c r="P266" s="8"/>
    </row>
    <row r="267" spans="2:18" ht="19.5" customHeight="1" thickBot="1">
      <c r="B267" s="77"/>
      <c r="C267" s="77"/>
      <c r="D267" s="77"/>
      <c r="E267" s="77"/>
      <c r="F267" s="77"/>
      <c r="G267" s="77"/>
      <c r="H267" s="9" t="s">
        <v>24</v>
      </c>
      <c r="I267" s="9">
        <f>SUM(I266:I266)</f>
        <v>0</v>
      </c>
      <c r="J267" s="10"/>
      <c r="K267" s="11"/>
      <c r="L267" s="12"/>
      <c r="M267" s="12"/>
      <c r="N267" s="8"/>
      <c r="O267" s="8"/>
      <c r="P267" s="8"/>
      <c r="R267" s="13"/>
    </row>
    <row r="268" spans="2:18" ht="19.5" customHeight="1" thickBot="1">
      <c r="B268" s="78"/>
      <c r="C268" s="78"/>
      <c r="D268" s="78"/>
      <c r="E268" s="78"/>
      <c r="F268" s="78"/>
      <c r="G268" s="78"/>
      <c r="H268" s="14"/>
      <c r="J268" s="15" t="s">
        <v>25</v>
      </c>
      <c r="K268" s="15">
        <f>SUM(K266:K267)</f>
        <v>0</v>
      </c>
      <c r="L268" s="16"/>
      <c r="M268" s="17"/>
      <c r="N268" s="8"/>
      <c r="O268" s="8"/>
      <c r="P268" s="8"/>
      <c r="R268" s="13"/>
    </row>
    <row r="269" spans="2:16" ht="25.5" customHeight="1" thickBot="1">
      <c r="B269" s="78"/>
      <c r="C269" s="78"/>
      <c r="D269" s="78"/>
      <c r="E269" s="78"/>
      <c r="F269" s="78"/>
      <c r="G269" s="78"/>
      <c r="H269" s="18"/>
      <c r="I269" s="19"/>
      <c r="J269" s="12"/>
      <c r="K269" s="12"/>
      <c r="L269" s="20" t="s">
        <v>26</v>
      </c>
      <c r="M269" s="20">
        <f>SUM(M266:M268)</f>
        <v>0</v>
      </c>
      <c r="N269" s="8"/>
      <c r="O269" s="8"/>
      <c r="P269" s="8"/>
    </row>
    <row r="270" spans="2:16" s="21" customFormat="1" ht="21.75" customHeight="1">
      <c r="B270" s="79" t="s">
        <v>27</v>
      </c>
      <c r="C270" s="79"/>
      <c r="D270" s="79"/>
      <c r="E270" s="79"/>
      <c r="F270" s="79"/>
      <c r="G270" s="79"/>
      <c r="H270" s="79"/>
      <c r="I270" s="80" t="s">
        <v>28</v>
      </c>
      <c r="J270" s="80"/>
      <c r="K270" s="80"/>
      <c r="L270" s="80"/>
      <c r="M270" s="80"/>
      <c r="N270" s="22"/>
      <c r="O270" s="22"/>
      <c r="P270" s="22"/>
    </row>
    <row r="271" spans="2:16" s="21" customFormat="1" ht="21" customHeight="1">
      <c r="B271" s="79"/>
      <c r="C271" s="79"/>
      <c r="D271" s="79"/>
      <c r="E271" s="79"/>
      <c r="F271" s="79"/>
      <c r="G271" s="79"/>
      <c r="H271" s="79"/>
      <c r="I271" s="80"/>
      <c r="J271" s="80"/>
      <c r="K271" s="80"/>
      <c r="L271" s="80"/>
      <c r="M271" s="80"/>
      <c r="N271" s="22"/>
      <c r="O271" s="22"/>
      <c r="P271" s="22"/>
    </row>
    <row r="272" spans="2:16" s="21" customFormat="1" ht="48" customHeight="1">
      <c r="B272" s="81" t="s">
        <v>29</v>
      </c>
      <c r="C272" s="81"/>
      <c r="D272" s="81"/>
      <c r="E272" s="81"/>
      <c r="F272" s="81"/>
      <c r="G272" s="81"/>
      <c r="H272" s="81"/>
      <c r="I272" s="80"/>
      <c r="J272" s="80"/>
      <c r="K272" s="80"/>
      <c r="L272" s="80"/>
      <c r="M272" s="80"/>
      <c r="N272" s="22"/>
      <c r="O272" s="22"/>
      <c r="P272" s="22"/>
    </row>
    <row r="277" spans="2:13" ht="15.75" customHeight="1" thickBot="1">
      <c r="B277" s="74" t="s">
        <v>41</v>
      </c>
      <c r="C277" s="74"/>
      <c r="D277" s="74"/>
      <c r="E277" s="74"/>
      <c r="F277" s="74"/>
      <c r="G277" s="74"/>
      <c r="H277" s="74"/>
      <c r="I277" s="74"/>
      <c r="J277" s="75" t="s">
        <v>0</v>
      </c>
      <c r="K277" s="75"/>
      <c r="L277" s="75"/>
      <c r="M277" s="75"/>
    </row>
    <row r="278" spans="2:13" ht="15.75" customHeight="1" thickBot="1">
      <c r="B278" s="74"/>
      <c r="C278" s="74"/>
      <c r="D278" s="74"/>
      <c r="E278" s="74"/>
      <c r="F278" s="74"/>
      <c r="G278" s="74"/>
      <c r="H278" s="74"/>
      <c r="I278" s="74"/>
      <c r="J278" s="75"/>
      <c r="K278" s="75"/>
      <c r="L278" s="75"/>
      <c r="M278" s="75"/>
    </row>
    <row r="279" spans="2:13" ht="27.75" customHeight="1" thickBot="1">
      <c r="B279" s="76" t="s">
        <v>85</v>
      </c>
      <c r="C279" s="76"/>
      <c r="D279" s="76"/>
      <c r="E279" s="76"/>
      <c r="F279" s="76"/>
      <c r="G279" s="76"/>
      <c r="H279" s="76"/>
      <c r="I279" s="76"/>
      <c r="J279" s="75"/>
      <c r="K279" s="75"/>
      <c r="L279" s="75"/>
      <c r="M279" s="75"/>
    </row>
    <row r="280" spans="2:13" ht="13.5" thickBot="1">
      <c r="B280" s="1"/>
      <c r="C280" s="29"/>
      <c r="D280" s="30" t="s">
        <v>1</v>
      </c>
      <c r="E280" s="30" t="s">
        <v>2</v>
      </c>
      <c r="F280" s="30" t="s">
        <v>3</v>
      </c>
      <c r="G280" s="30" t="s">
        <v>4</v>
      </c>
      <c r="H280" s="2" t="s">
        <v>5</v>
      </c>
      <c r="I280" s="3" t="s">
        <v>6</v>
      </c>
      <c r="J280" s="4" t="s">
        <v>7</v>
      </c>
      <c r="K280" s="5" t="s">
        <v>8</v>
      </c>
      <c r="L280" s="6" t="s">
        <v>9</v>
      </c>
      <c r="M280" s="7" t="s">
        <v>10</v>
      </c>
    </row>
    <row r="281" spans="2:16" ht="76.5" customHeight="1">
      <c r="B281" s="23" t="s">
        <v>11</v>
      </c>
      <c r="C281" s="31" t="s">
        <v>12</v>
      </c>
      <c r="D281" s="32" t="s">
        <v>13</v>
      </c>
      <c r="E281" s="33" t="s">
        <v>14</v>
      </c>
      <c r="F281" s="33" t="s">
        <v>15</v>
      </c>
      <c r="G281" s="33" t="s">
        <v>16</v>
      </c>
      <c r="H281" s="6" t="s">
        <v>17</v>
      </c>
      <c r="I281" s="6" t="s">
        <v>18</v>
      </c>
      <c r="J281" s="6" t="s">
        <v>19</v>
      </c>
      <c r="K281" s="6" t="s">
        <v>20</v>
      </c>
      <c r="L281" s="24" t="s">
        <v>21</v>
      </c>
      <c r="M281" s="7" t="s">
        <v>22</v>
      </c>
      <c r="N281" s="8"/>
      <c r="O281" s="8"/>
      <c r="P281" s="8"/>
    </row>
    <row r="282" spans="2:16" ht="57.75" customHeight="1">
      <c r="B282" s="25" t="s">
        <v>23</v>
      </c>
      <c r="C282" s="48" t="s">
        <v>86</v>
      </c>
      <c r="D282" s="35"/>
      <c r="E282" s="35"/>
      <c r="F282" s="35" t="s">
        <v>38</v>
      </c>
      <c r="G282" s="41">
        <v>43</v>
      </c>
      <c r="H282" s="26"/>
      <c r="I282" s="27">
        <f>ROUND(G282*H282,2)</f>
        <v>0</v>
      </c>
      <c r="J282" s="28"/>
      <c r="K282" s="27">
        <f>ROUND(I282*J282,2)</f>
        <v>0</v>
      </c>
      <c r="L282" s="27">
        <f>ROUND(M282/G282,2)</f>
        <v>0</v>
      </c>
      <c r="M282" s="27">
        <f>ROUND(SUM(I282,K282),2)</f>
        <v>0</v>
      </c>
      <c r="N282" s="8"/>
      <c r="O282" s="8"/>
      <c r="P282" s="8"/>
    </row>
    <row r="283" spans="2:18" ht="19.5" customHeight="1" thickBot="1">
      <c r="B283" s="77"/>
      <c r="C283" s="77"/>
      <c r="D283" s="77"/>
      <c r="E283" s="77"/>
      <c r="F283" s="77"/>
      <c r="G283" s="77"/>
      <c r="H283" s="9" t="s">
        <v>24</v>
      </c>
      <c r="I283" s="9">
        <f>SUM(I282:I282)</f>
        <v>0</v>
      </c>
      <c r="J283" s="10"/>
      <c r="K283" s="11"/>
      <c r="L283" s="12"/>
      <c r="M283" s="12"/>
      <c r="N283" s="8"/>
      <c r="O283" s="8"/>
      <c r="P283" s="8"/>
      <c r="R283" s="13"/>
    </row>
    <row r="284" spans="2:18" ht="19.5" customHeight="1" thickBot="1">
      <c r="B284" s="78"/>
      <c r="C284" s="78"/>
      <c r="D284" s="78"/>
      <c r="E284" s="78"/>
      <c r="F284" s="78"/>
      <c r="G284" s="78"/>
      <c r="H284" s="14"/>
      <c r="J284" s="15" t="s">
        <v>25</v>
      </c>
      <c r="K284" s="15">
        <f>SUM(K282:K283)</f>
        <v>0</v>
      </c>
      <c r="L284" s="16"/>
      <c r="M284" s="17"/>
      <c r="N284" s="8"/>
      <c r="O284" s="8"/>
      <c r="P284" s="8"/>
      <c r="R284" s="13"/>
    </row>
    <row r="285" spans="2:16" ht="25.5" customHeight="1">
      <c r="B285" s="91"/>
      <c r="C285" s="91"/>
      <c r="D285" s="91"/>
      <c r="E285" s="91"/>
      <c r="F285" s="91"/>
      <c r="G285" s="91"/>
      <c r="H285" s="92"/>
      <c r="I285" s="93"/>
      <c r="J285" s="17"/>
      <c r="K285" s="17"/>
      <c r="L285" s="94" t="s">
        <v>26</v>
      </c>
      <c r="M285" s="94">
        <f>SUM(M282:M284)</f>
        <v>0</v>
      </c>
      <c r="N285" s="8"/>
      <c r="O285" s="8"/>
      <c r="P285" s="8"/>
    </row>
    <row r="286" spans="2:16" s="21" customFormat="1" ht="21.75" customHeight="1">
      <c r="B286" s="83" t="s">
        <v>27</v>
      </c>
      <c r="C286" s="83"/>
      <c r="D286" s="83"/>
      <c r="E286" s="83"/>
      <c r="F286" s="83"/>
      <c r="G286" s="83"/>
      <c r="H286" s="83"/>
      <c r="I286" s="84" t="s">
        <v>28</v>
      </c>
      <c r="J286" s="84"/>
      <c r="K286" s="84"/>
      <c r="L286" s="84"/>
      <c r="M286" s="84"/>
      <c r="N286" s="22"/>
      <c r="O286" s="22"/>
      <c r="P286" s="22"/>
    </row>
    <row r="287" spans="2:16" s="21" customFormat="1" ht="21" customHeight="1">
      <c r="B287" s="83"/>
      <c r="C287" s="83"/>
      <c r="D287" s="83"/>
      <c r="E287" s="83"/>
      <c r="F287" s="83"/>
      <c r="G287" s="83"/>
      <c r="H287" s="83"/>
      <c r="I287" s="84"/>
      <c r="J287" s="84"/>
      <c r="K287" s="84"/>
      <c r="L287" s="84"/>
      <c r="M287" s="84"/>
      <c r="N287" s="22"/>
      <c r="O287" s="22"/>
      <c r="P287" s="22"/>
    </row>
    <row r="288" spans="2:16" s="21" customFormat="1" ht="48" customHeight="1">
      <c r="B288" s="85" t="s">
        <v>29</v>
      </c>
      <c r="C288" s="85"/>
      <c r="D288" s="85"/>
      <c r="E288" s="85"/>
      <c r="F288" s="85"/>
      <c r="G288" s="85"/>
      <c r="H288" s="85"/>
      <c r="I288" s="84"/>
      <c r="J288" s="84"/>
      <c r="K288" s="84"/>
      <c r="L288" s="84"/>
      <c r="M288" s="84"/>
      <c r="N288" s="22"/>
      <c r="O288" s="22"/>
      <c r="P288" s="22"/>
    </row>
    <row r="289" spans="2:16" s="90" customFormat="1" ht="48" customHeight="1">
      <c r="B289" s="87"/>
      <c r="C289" s="87"/>
      <c r="D289" s="87"/>
      <c r="E289" s="87"/>
      <c r="F289" s="87"/>
      <c r="G289" s="87"/>
      <c r="H289" s="87"/>
      <c r="I289" s="88"/>
      <c r="J289" s="88"/>
      <c r="K289" s="88"/>
      <c r="L289" s="88"/>
      <c r="M289" s="88"/>
      <c r="N289" s="89"/>
      <c r="O289" s="89"/>
      <c r="P289" s="89"/>
    </row>
    <row r="290" spans="2:13" s="103" customFormat="1" ht="13.5" thickBot="1">
      <c r="B290" s="105" t="s">
        <v>41</v>
      </c>
      <c r="C290" s="105"/>
      <c r="D290" s="105"/>
      <c r="E290" s="105"/>
      <c r="F290" s="105"/>
      <c r="G290" s="105"/>
      <c r="H290" s="105"/>
      <c r="I290" s="105"/>
      <c r="J290" s="106" t="s">
        <v>0</v>
      </c>
      <c r="K290" s="106"/>
      <c r="L290" s="106"/>
      <c r="M290" s="106"/>
    </row>
    <row r="291" spans="2:13" s="103" customFormat="1" ht="13.5" thickBot="1">
      <c r="B291" s="105"/>
      <c r="C291" s="105"/>
      <c r="D291" s="105"/>
      <c r="E291" s="105"/>
      <c r="F291" s="105"/>
      <c r="G291" s="105"/>
      <c r="H291" s="105"/>
      <c r="I291" s="105"/>
      <c r="J291" s="106"/>
      <c r="K291" s="106"/>
      <c r="L291" s="106"/>
      <c r="M291" s="106"/>
    </row>
    <row r="292" spans="2:13" s="103" customFormat="1" ht="18.75" thickBot="1">
      <c r="B292" s="107" t="s">
        <v>99</v>
      </c>
      <c r="C292" s="107"/>
      <c r="D292" s="107"/>
      <c r="E292" s="107"/>
      <c r="F292" s="107"/>
      <c r="G292" s="107"/>
      <c r="H292" s="107"/>
      <c r="I292" s="107"/>
      <c r="J292" s="106"/>
      <c r="K292" s="106"/>
      <c r="L292" s="106"/>
      <c r="M292" s="106"/>
    </row>
    <row r="293" spans="2:13" s="103" customFormat="1" ht="13.5" thickBot="1">
      <c r="B293" s="108"/>
      <c r="C293" s="109"/>
      <c r="D293" s="110" t="s">
        <v>1</v>
      </c>
      <c r="E293" s="110" t="s">
        <v>2</v>
      </c>
      <c r="F293" s="110" t="s">
        <v>3</v>
      </c>
      <c r="G293" s="110" t="s">
        <v>4</v>
      </c>
      <c r="H293" s="111" t="s">
        <v>5</v>
      </c>
      <c r="I293" s="112" t="s">
        <v>6</v>
      </c>
      <c r="J293" s="113" t="s">
        <v>7</v>
      </c>
      <c r="K293" s="114" t="s">
        <v>8</v>
      </c>
      <c r="L293" s="115" t="s">
        <v>9</v>
      </c>
      <c r="M293" s="116" t="s">
        <v>10</v>
      </c>
    </row>
    <row r="294" spans="2:13" s="103" customFormat="1" ht="48">
      <c r="B294" s="117" t="s">
        <v>11</v>
      </c>
      <c r="C294" s="118" t="s">
        <v>12</v>
      </c>
      <c r="D294" s="119" t="s">
        <v>13</v>
      </c>
      <c r="E294" s="120" t="s">
        <v>14</v>
      </c>
      <c r="F294" s="120" t="s">
        <v>15</v>
      </c>
      <c r="G294" s="120" t="s">
        <v>16</v>
      </c>
      <c r="H294" s="115" t="s">
        <v>17</v>
      </c>
      <c r="I294" s="115" t="s">
        <v>18</v>
      </c>
      <c r="J294" s="115" t="s">
        <v>19</v>
      </c>
      <c r="K294" s="115" t="s">
        <v>20</v>
      </c>
      <c r="L294" s="121" t="s">
        <v>21</v>
      </c>
      <c r="M294" s="116" t="s">
        <v>22</v>
      </c>
    </row>
    <row r="295" spans="2:16" s="103" customFormat="1" ht="120.75" customHeight="1">
      <c r="B295" s="96" t="s">
        <v>31</v>
      </c>
      <c r="C295" s="127" t="s">
        <v>122</v>
      </c>
      <c r="D295" s="128"/>
      <c r="E295" s="98"/>
      <c r="F295" s="98" t="s">
        <v>38</v>
      </c>
      <c r="G295" s="122">
        <v>10</v>
      </c>
      <c r="H295" s="100"/>
      <c r="I295" s="100">
        <f>ROUND(G295*H295,2)</f>
        <v>0</v>
      </c>
      <c r="J295" s="101"/>
      <c r="K295" s="100">
        <f>ROUND(I295*J295,2)</f>
        <v>0</v>
      </c>
      <c r="L295" s="100">
        <f>ROUND(M295/G295,2)</f>
        <v>0</v>
      </c>
      <c r="M295" s="100">
        <f>ROUND(SUM(I295,K295),2)</f>
        <v>0</v>
      </c>
      <c r="N295" s="102"/>
      <c r="O295" s="102"/>
      <c r="P295" s="102"/>
    </row>
    <row r="296" spans="2:18" ht="19.5" customHeight="1" thickBot="1">
      <c r="B296" s="77"/>
      <c r="C296" s="77"/>
      <c r="D296" s="77"/>
      <c r="E296" s="77"/>
      <c r="F296" s="77"/>
      <c r="G296" s="77"/>
      <c r="H296" s="9" t="s">
        <v>24</v>
      </c>
      <c r="I296" s="9">
        <f>SUM(I295:I295)</f>
        <v>0</v>
      </c>
      <c r="J296" s="10"/>
      <c r="K296" s="11"/>
      <c r="L296" s="12"/>
      <c r="M296" s="12"/>
      <c r="N296" s="8"/>
      <c r="O296" s="8"/>
      <c r="P296" s="8"/>
      <c r="R296" s="13"/>
    </row>
    <row r="297" spans="2:18" ht="19.5" customHeight="1" thickBot="1">
      <c r="B297" s="78"/>
      <c r="C297" s="78"/>
      <c r="D297" s="78"/>
      <c r="E297" s="78"/>
      <c r="F297" s="78"/>
      <c r="G297" s="78"/>
      <c r="H297" s="14"/>
      <c r="J297" s="15" t="s">
        <v>25</v>
      </c>
      <c r="K297" s="15">
        <f>SUM(K295:K296)</f>
        <v>0</v>
      </c>
      <c r="L297" s="16"/>
      <c r="M297" s="17"/>
      <c r="N297" s="8"/>
      <c r="O297" s="8"/>
      <c r="P297" s="8"/>
      <c r="R297" s="13"/>
    </row>
    <row r="298" spans="2:16" ht="25.5" customHeight="1">
      <c r="B298" s="91"/>
      <c r="C298" s="91"/>
      <c r="D298" s="91"/>
      <c r="E298" s="91"/>
      <c r="F298" s="91"/>
      <c r="G298" s="91"/>
      <c r="H298" s="92"/>
      <c r="I298" s="93"/>
      <c r="J298" s="17"/>
      <c r="K298" s="17"/>
      <c r="L298" s="94" t="s">
        <v>26</v>
      </c>
      <c r="M298" s="94">
        <f>SUM(M295:M297)</f>
        <v>0</v>
      </c>
      <c r="N298" s="8"/>
      <c r="O298" s="8"/>
      <c r="P298" s="8"/>
    </row>
    <row r="299" spans="2:16" s="21" customFormat="1" ht="21.75" customHeight="1">
      <c r="B299" s="83" t="s">
        <v>27</v>
      </c>
      <c r="C299" s="83"/>
      <c r="D299" s="83"/>
      <c r="E299" s="83"/>
      <c r="F299" s="83"/>
      <c r="G299" s="83"/>
      <c r="H299" s="83"/>
      <c r="I299" s="84" t="s">
        <v>28</v>
      </c>
      <c r="J299" s="84"/>
      <c r="K299" s="84"/>
      <c r="L299" s="84"/>
      <c r="M299" s="84"/>
      <c r="N299" s="22"/>
      <c r="O299" s="22"/>
      <c r="P299" s="22"/>
    </row>
    <row r="300" spans="2:16" s="21" customFormat="1" ht="21" customHeight="1">
      <c r="B300" s="83"/>
      <c r="C300" s="83"/>
      <c r="D300" s="83"/>
      <c r="E300" s="83"/>
      <c r="F300" s="83"/>
      <c r="G300" s="83"/>
      <c r="H300" s="83"/>
      <c r="I300" s="84"/>
      <c r="J300" s="84"/>
      <c r="K300" s="84"/>
      <c r="L300" s="84"/>
      <c r="M300" s="84"/>
      <c r="N300" s="22"/>
      <c r="O300" s="22"/>
      <c r="P300" s="22"/>
    </row>
    <row r="301" spans="2:16" s="21" customFormat="1" ht="48" customHeight="1">
      <c r="B301" s="85" t="s">
        <v>29</v>
      </c>
      <c r="C301" s="85"/>
      <c r="D301" s="85"/>
      <c r="E301" s="85"/>
      <c r="F301" s="85"/>
      <c r="G301" s="85"/>
      <c r="H301" s="85"/>
      <c r="I301" s="84"/>
      <c r="J301" s="84"/>
      <c r="K301" s="84"/>
      <c r="L301" s="84"/>
      <c r="M301" s="84"/>
      <c r="N301" s="22"/>
      <c r="O301" s="22"/>
      <c r="P301" s="22"/>
    </row>
    <row r="302" spans="3:7" s="103" customFormat="1" ht="12.75">
      <c r="C302" s="123"/>
      <c r="D302" s="123"/>
      <c r="E302" s="123"/>
      <c r="F302" s="124"/>
      <c r="G302" s="124"/>
    </row>
    <row r="303" spans="3:7" s="103" customFormat="1" ht="12.75">
      <c r="C303" s="123"/>
      <c r="D303" s="123"/>
      <c r="E303" s="123"/>
      <c r="F303" s="124"/>
      <c r="G303" s="124"/>
    </row>
    <row r="304" spans="2:13" s="103" customFormat="1" ht="13.5" thickBot="1">
      <c r="B304" s="105" t="s">
        <v>41</v>
      </c>
      <c r="C304" s="105"/>
      <c r="D304" s="105"/>
      <c r="E304" s="105"/>
      <c r="F304" s="105"/>
      <c r="G304" s="105"/>
      <c r="H304" s="105"/>
      <c r="I304" s="105"/>
      <c r="J304" s="106" t="s">
        <v>0</v>
      </c>
      <c r="K304" s="106"/>
      <c r="L304" s="106"/>
      <c r="M304" s="106"/>
    </row>
    <row r="305" spans="2:13" s="103" customFormat="1" ht="13.5" thickBot="1">
      <c r="B305" s="105"/>
      <c r="C305" s="105"/>
      <c r="D305" s="105"/>
      <c r="E305" s="105"/>
      <c r="F305" s="105"/>
      <c r="G305" s="105"/>
      <c r="H305" s="105"/>
      <c r="I305" s="105"/>
      <c r="J305" s="106"/>
      <c r="K305" s="106"/>
      <c r="L305" s="106"/>
      <c r="M305" s="106"/>
    </row>
    <row r="306" spans="2:13" s="103" customFormat="1" ht="18.75" thickBot="1">
      <c r="B306" s="107" t="s">
        <v>101</v>
      </c>
      <c r="C306" s="107"/>
      <c r="D306" s="107"/>
      <c r="E306" s="107"/>
      <c r="F306" s="107"/>
      <c r="G306" s="107"/>
      <c r="H306" s="107"/>
      <c r="I306" s="107"/>
      <c r="J306" s="106"/>
      <c r="K306" s="106"/>
      <c r="L306" s="106"/>
      <c r="M306" s="106"/>
    </row>
    <row r="307" spans="2:13" s="103" customFormat="1" ht="13.5" thickBot="1">
      <c r="B307" s="108"/>
      <c r="C307" s="109"/>
      <c r="D307" s="110" t="s">
        <v>1</v>
      </c>
      <c r="E307" s="110" t="s">
        <v>2</v>
      </c>
      <c r="F307" s="110" t="s">
        <v>3</v>
      </c>
      <c r="G307" s="110" t="s">
        <v>4</v>
      </c>
      <c r="H307" s="111" t="s">
        <v>5</v>
      </c>
      <c r="I307" s="112" t="s">
        <v>6</v>
      </c>
      <c r="J307" s="113" t="s">
        <v>7</v>
      </c>
      <c r="K307" s="114" t="s">
        <v>8</v>
      </c>
      <c r="L307" s="115" t="s">
        <v>9</v>
      </c>
      <c r="M307" s="116" t="s">
        <v>10</v>
      </c>
    </row>
    <row r="308" spans="2:16" s="103" customFormat="1" ht="96" customHeight="1">
      <c r="B308" s="96" t="s">
        <v>30</v>
      </c>
      <c r="C308" s="95" t="s">
        <v>104</v>
      </c>
      <c r="D308" s="98"/>
      <c r="E308" s="98"/>
      <c r="F308" s="98" t="s">
        <v>38</v>
      </c>
      <c r="G308" s="122">
        <v>19</v>
      </c>
      <c r="H308" s="100"/>
      <c r="I308" s="100">
        <f>ROUND(G308*H308,2)</f>
        <v>0</v>
      </c>
      <c r="J308" s="101"/>
      <c r="K308" s="100">
        <f>ROUND(I308*J308,2)</f>
        <v>0</v>
      </c>
      <c r="L308" s="100">
        <f>ROUND(M308/G308,2)</f>
        <v>0</v>
      </c>
      <c r="M308" s="100">
        <f>ROUND(SUM(I308,K308),2)</f>
        <v>0</v>
      </c>
      <c r="N308" s="102"/>
      <c r="O308" s="102"/>
      <c r="P308" s="102"/>
    </row>
    <row r="309" spans="2:18" ht="19.5" customHeight="1" thickBot="1">
      <c r="B309" s="77"/>
      <c r="C309" s="77"/>
      <c r="D309" s="77"/>
      <c r="E309" s="77"/>
      <c r="F309" s="77"/>
      <c r="G309" s="77"/>
      <c r="H309" s="9" t="s">
        <v>24</v>
      </c>
      <c r="I309" s="9">
        <f>SUM(I308:I308)</f>
        <v>0</v>
      </c>
      <c r="J309" s="10"/>
      <c r="K309" s="11"/>
      <c r="L309" s="12"/>
      <c r="M309" s="12"/>
      <c r="N309" s="8"/>
      <c r="O309" s="8"/>
      <c r="P309" s="8"/>
      <c r="R309" s="13"/>
    </row>
    <row r="310" spans="2:18" ht="19.5" customHeight="1" thickBot="1">
      <c r="B310" s="78"/>
      <c r="C310" s="78"/>
      <c r="D310" s="78"/>
      <c r="E310" s="78"/>
      <c r="F310" s="78"/>
      <c r="G310" s="78"/>
      <c r="H310" s="14"/>
      <c r="J310" s="15" t="s">
        <v>25</v>
      </c>
      <c r="K310" s="15">
        <f>SUM(K308:K309)</f>
        <v>0</v>
      </c>
      <c r="L310" s="16"/>
      <c r="M310" s="17"/>
      <c r="N310" s="8"/>
      <c r="O310" s="8"/>
      <c r="P310" s="8"/>
      <c r="R310" s="13"/>
    </row>
    <row r="311" spans="2:16" ht="25.5" customHeight="1">
      <c r="B311" s="91"/>
      <c r="C311" s="91"/>
      <c r="D311" s="91"/>
      <c r="E311" s="91"/>
      <c r="F311" s="91"/>
      <c r="G311" s="91"/>
      <c r="H311" s="92"/>
      <c r="I311" s="93"/>
      <c r="J311" s="17"/>
      <c r="K311" s="17"/>
      <c r="L311" s="94" t="s">
        <v>26</v>
      </c>
      <c r="M311" s="94">
        <f>SUM(M308:M310)</f>
        <v>0</v>
      </c>
      <c r="N311" s="8"/>
      <c r="O311" s="8"/>
      <c r="P311" s="8"/>
    </row>
    <row r="312" spans="2:16" s="21" customFormat="1" ht="21.75" customHeight="1">
      <c r="B312" s="83" t="s">
        <v>27</v>
      </c>
      <c r="C312" s="83"/>
      <c r="D312" s="83"/>
      <c r="E312" s="83"/>
      <c r="F312" s="83"/>
      <c r="G312" s="83"/>
      <c r="H312" s="83"/>
      <c r="I312" s="84" t="s">
        <v>28</v>
      </c>
      <c r="J312" s="84"/>
      <c r="K312" s="84"/>
      <c r="L312" s="84"/>
      <c r="M312" s="84"/>
      <c r="N312" s="22"/>
      <c r="O312" s="22"/>
      <c r="P312" s="22"/>
    </row>
    <row r="313" spans="2:16" s="21" customFormat="1" ht="21" customHeight="1">
      <c r="B313" s="83"/>
      <c r="C313" s="83"/>
      <c r="D313" s="83"/>
      <c r="E313" s="83"/>
      <c r="F313" s="83"/>
      <c r="G313" s="83"/>
      <c r="H313" s="83"/>
      <c r="I313" s="84"/>
      <c r="J313" s="84"/>
      <c r="K313" s="84"/>
      <c r="L313" s="84"/>
      <c r="M313" s="84"/>
      <c r="N313" s="22"/>
      <c r="O313" s="22"/>
      <c r="P313" s="22"/>
    </row>
    <row r="314" spans="2:16" s="21" customFormat="1" ht="48" customHeight="1">
      <c r="B314" s="85" t="s">
        <v>29</v>
      </c>
      <c r="C314" s="85"/>
      <c r="D314" s="85"/>
      <c r="E314" s="85"/>
      <c r="F314" s="85"/>
      <c r="G314" s="85"/>
      <c r="H314" s="85"/>
      <c r="I314" s="84"/>
      <c r="J314" s="84"/>
      <c r="K314" s="84"/>
      <c r="L314" s="84"/>
      <c r="M314" s="84"/>
      <c r="N314" s="22"/>
      <c r="O314" s="22"/>
      <c r="P314" s="22"/>
    </row>
    <row r="315" spans="3:7" s="103" customFormat="1" ht="12.75">
      <c r="C315" s="123"/>
      <c r="D315" s="123"/>
      <c r="E315" s="123"/>
      <c r="F315" s="124"/>
      <c r="G315" s="124"/>
    </row>
    <row r="316" spans="3:7" s="103" customFormat="1" ht="12.75">
      <c r="C316" s="123"/>
      <c r="D316" s="123"/>
      <c r="E316" s="123"/>
      <c r="F316" s="124"/>
      <c r="G316" s="124"/>
    </row>
    <row r="317" spans="2:13" s="103" customFormat="1" ht="13.5" thickBot="1">
      <c r="B317" s="105" t="s">
        <v>41</v>
      </c>
      <c r="C317" s="105"/>
      <c r="D317" s="105"/>
      <c r="E317" s="105"/>
      <c r="F317" s="105"/>
      <c r="G317" s="105"/>
      <c r="H317" s="105"/>
      <c r="I317" s="105"/>
      <c r="J317" s="106" t="s">
        <v>0</v>
      </c>
      <c r="K317" s="106"/>
      <c r="L317" s="106"/>
      <c r="M317" s="106"/>
    </row>
    <row r="318" spans="2:13" s="103" customFormat="1" ht="13.5" thickBot="1">
      <c r="B318" s="105"/>
      <c r="C318" s="105"/>
      <c r="D318" s="105"/>
      <c r="E318" s="105"/>
      <c r="F318" s="105"/>
      <c r="G318" s="105"/>
      <c r="H318" s="105"/>
      <c r="I318" s="105"/>
      <c r="J318" s="106"/>
      <c r="K318" s="106"/>
      <c r="L318" s="106"/>
      <c r="M318" s="106"/>
    </row>
    <row r="319" spans="2:13" s="103" customFormat="1" ht="18.75" thickBot="1">
      <c r="B319" s="107" t="s">
        <v>121</v>
      </c>
      <c r="C319" s="107"/>
      <c r="D319" s="107"/>
      <c r="E319" s="107"/>
      <c r="F319" s="107"/>
      <c r="G319" s="107"/>
      <c r="H319" s="107"/>
      <c r="I319" s="107"/>
      <c r="J319" s="106"/>
      <c r="K319" s="106"/>
      <c r="L319" s="106"/>
      <c r="M319" s="106"/>
    </row>
    <row r="320" spans="2:13" s="103" customFormat="1" ht="13.5" thickBot="1">
      <c r="B320" s="108"/>
      <c r="C320" s="109"/>
      <c r="D320" s="110" t="s">
        <v>1</v>
      </c>
      <c r="E320" s="110" t="s">
        <v>2</v>
      </c>
      <c r="F320" s="110" t="s">
        <v>3</v>
      </c>
      <c r="G320" s="110" t="s">
        <v>4</v>
      </c>
      <c r="H320" s="111" t="s">
        <v>5</v>
      </c>
      <c r="I320" s="112" t="s">
        <v>6</v>
      </c>
      <c r="J320" s="113" t="s">
        <v>7</v>
      </c>
      <c r="K320" s="114" t="s">
        <v>8</v>
      </c>
      <c r="L320" s="115" t="s">
        <v>9</v>
      </c>
      <c r="M320" s="116" t="s">
        <v>10</v>
      </c>
    </row>
    <row r="321" spans="2:16" s="103" customFormat="1" ht="112.5" customHeight="1">
      <c r="B321" s="96" t="s">
        <v>23</v>
      </c>
      <c r="C321" s="97" t="s">
        <v>102</v>
      </c>
      <c r="D321" s="98"/>
      <c r="E321" s="98"/>
      <c r="F321" s="98" t="s">
        <v>50</v>
      </c>
      <c r="G321" s="99">
        <v>1300000</v>
      </c>
      <c r="H321" s="100"/>
      <c r="I321" s="100">
        <f>ROUND(G321*H321,2)</f>
        <v>0</v>
      </c>
      <c r="J321" s="101"/>
      <c r="K321" s="100">
        <f>ROUND(I321*J321,2)</f>
        <v>0</v>
      </c>
      <c r="L321" s="100">
        <f>ROUND(M321/G321,2)</f>
        <v>0</v>
      </c>
      <c r="M321" s="100">
        <f>ROUND(SUM(I321,K321),2)</f>
        <v>0</v>
      </c>
      <c r="N321" s="102"/>
      <c r="O321" s="102"/>
      <c r="P321" s="102"/>
    </row>
    <row r="322" spans="2:16" s="103" customFormat="1" ht="185.25" customHeight="1">
      <c r="B322" s="96" t="s">
        <v>30</v>
      </c>
      <c r="C322" s="97" t="s">
        <v>109</v>
      </c>
      <c r="D322" s="98"/>
      <c r="E322" s="98"/>
      <c r="F322" s="98" t="s">
        <v>38</v>
      </c>
      <c r="G322" s="99">
        <v>580</v>
      </c>
      <c r="H322" s="100"/>
      <c r="I322" s="100">
        <f>ROUND(G322*H322,2)</f>
        <v>0</v>
      </c>
      <c r="J322" s="101"/>
      <c r="K322" s="100">
        <f>ROUND(I322*J322,2)</f>
        <v>0</v>
      </c>
      <c r="L322" s="100">
        <f>ROUND(M322/G322,2)</f>
        <v>0</v>
      </c>
      <c r="M322" s="100">
        <f>ROUND(SUM(I322,K322),2)</f>
        <v>0</v>
      </c>
      <c r="N322" s="102"/>
      <c r="O322" s="102"/>
      <c r="P322" s="102"/>
    </row>
    <row r="323" spans="2:16" s="103" customFormat="1" ht="162" customHeight="1">
      <c r="B323" s="96" t="s">
        <v>31</v>
      </c>
      <c r="C323" s="97" t="s">
        <v>110</v>
      </c>
      <c r="D323" s="98"/>
      <c r="E323" s="98"/>
      <c r="F323" s="98" t="s">
        <v>50</v>
      </c>
      <c r="G323" s="104">
        <v>50000</v>
      </c>
      <c r="H323" s="100"/>
      <c r="I323" s="100">
        <f>ROUND(G323*H323,2)</f>
        <v>0</v>
      </c>
      <c r="J323" s="101"/>
      <c r="K323" s="100">
        <f>ROUND(I323*J323,2)</f>
        <v>0</v>
      </c>
      <c r="L323" s="100">
        <f>ROUND(M323/G323,2)</f>
        <v>0</v>
      </c>
      <c r="M323" s="100">
        <f>ROUND(SUM(I323,K323),2)</f>
        <v>0</v>
      </c>
      <c r="N323" s="102"/>
      <c r="O323" s="102"/>
      <c r="P323" s="102"/>
    </row>
    <row r="324" spans="2:16" s="103" customFormat="1" ht="109.5" customHeight="1">
      <c r="B324" s="96" t="s">
        <v>32</v>
      </c>
      <c r="C324" s="97" t="s">
        <v>103</v>
      </c>
      <c r="D324" s="98"/>
      <c r="E324" s="98"/>
      <c r="F324" s="98" t="s">
        <v>38</v>
      </c>
      <c r="G324" s="99">
        <v>1350</v>
      </c>
      <c r="H324" s="100"/>
      <c r="I324" s="100">
        <f>ROUND(G324*H324,2)</f>
        <v>0</v>
      </c>
      <c r="J324" s="101"/>
      <c r="K324" s="100">
        <f>ROUND(I324*J324,2)</f>
        <v>0</v>
      </c>
      <c r="L324" s="100">
        <f>ROUND(M324/G324,2)</f>
        <v>0</v>
      </c>
      <c r="M324" s="100">
        <f>ROUND(SUM(I324,K324),2)</f>
        <v>0</v>
      </c>
      <c r="N324" s="102"/>
      <c r="O324" s="102"/>
      <c r="P324" s="102"/>
    </row>
    <row r="325" spans="2:16" s="103" customFormat="1" ht="195.75" customHeight="1">
      <c r="B325" s="96" t="s">
        <v>37</v>
      </c>
      <c r="C325" s="95" t="s">
        <v>117</v>
      </c>
      <c r="D325" s="98"/>
      <c r="E325" s="98"/>
      <c r="F325" s="98" t="s">
        <v>38</v>
      </c>
      <c r="G325" s="99">
        <v>1600</v>
      </c>
      <c r="H325" s="100"/>
      <c r="I325" s="100">
        <f>ROUND(G325*H325,2)</f>
        <v>0</v>
      </c>
      <c r="J325" s="101"/>
      <c r="K325" s="100">
        <f>ROUND(I325*J325,2)</f>
        <v>0</v>
      </c>
      <c r="L325" s="100">
        <f>ROUND(M325/G325,2)</f>
        <v>0</v>
      </c>
      <c r="M325" s="100">
        <f>ROUND(SUM(I325,K325),2)</f>
        <v>0</v>
      </c>
      <c r="N325" s="102"/>
      <c r="O325" s="102"/>
      <c r="P325" s="102"/>
    </row>
    <row r="326" spans="2:18" ht="19.5" customHeight="1" thickBot="1">
      <c r="B326" s="77"/>
      <c r="C326" s="77"/>
      <c r="D326" s="77"/>
      <c r="E326" s="77"/>
      <c r="F326" s="77"/>
      <c r="G326" s="77"/>
      <c r="H326" s="9" t="s">
        <v>24</v>
      </c>
      <c r="I326" s="9">
        <f>SUM(I325:I325)</f>
        <v>0</v>
      </c>
      <c r="J326" s="10"/>
      <c r="K326" s="11"/>
      <c r="L326" s="12"/>
      <c r="M326" s="12"/>
      <c r="N326" s="8"/>
      <c r="O326" s="8"/>
      <c r="P326" s="8"/>
      <c r="R326" s="13"/>
    </row>
    <row r="327" spans="2:18" ht="19.5" customHeight="1" thickBot="1">
      <c r="B327" s="78"/>
      <c r="C327" s="78"/>
      <c r="D327" s="78"/>
      <c r="E327" s="78"/>
      <c r="F327" s="78"/>
      <c r="G327" s="78"/>
      <c r="H327" s="14"/>
      <c r="J327" s="15" t="s">
        <v>25</v>
      </c>
      <c r="K327" s="15">
        <f>SUM(K325:K326)</f>
        <v>0</v>
      </c>
      <c r="L327" s="16"/>
      <c r="M327" s="17"/>
      <c r="N327" s="8"/>
      <c r="O327" s="8"/>
      <c r="P327" s="8"/>
      <c r="R327" s="13"/>
    </row>
    <row r="328" spans="2:16" ht="25.5" customHeight="1">
      <c r="B328" s="91"/>
      <c r="C328" s="91"/>
      <c r="D328" s="91"/>
      <c r="E328" s="91"/>
      <c r="F328" s="91"/>
      <c r="G328" s="91"/>
      <c r="H328" s="92"/>
      <c r="I328" s="93"/>
      <c r="J328" s="17"/>
      <c r="K328" s="17"/>
      <c r="L328" s="94" t="s">
        <v>26</v>
      </c>
      <c r="M328" s="94">
        <f>SUM(M325:M327)</f>
        <v>0</v>
      </c>
      <c r="N328" s="8"/>
      <c r="O328" s="8"/>
      <c r="P328" s="8"/>
    </row>
    <row r="329" spans="2:16" s="21" customFormat="1" ht="21.75" customHeight="1">
      <c r="B329" s="83" t="s">
        <v>27</v>
      </c>
      <c r="C329" s="83"/>
      <c r="D329" s="83"/>
      <c r="E329" s="83"/>
      <c r="F329" s="83"/>
      <c r="G329" s="83"/>
      <c r="H329" s="83"/>
      <c r="I329" s="84" t="s">
        <v>28</v>
      </c>
      <c r="J329" s="84"/>
      <c r="K329" s="84"/>
      <c r="L329" s="84"/>
      <c r="M329" s="84"/>
      <c r="N329" s="22"/>
      <c r="O329" s="22"/>
      <c r="P329" s="22"/>
    </row>
    <row r="330" spans="2:16" s="21" customFormat="1" ht="21" customHeight="1">
      <c r="B330" s="83"/>
      <c r="C330" s="83"/>
      <c r="D330" s="83"/>
      <c r="E330" s="83"/>
      <c r="F330" s="83"/>
      <c r="G330" s="83"/>
      <c r="H330" s="83"/>
      <c r="I330" s="84"/>
      <c r="J330" s="84"/>
      <c r="K330" s="84"/>
      <c r="L330" s="84"/>
      <c r="M330" s="84"/>
      <c r="N330" s="22"/>
      <c r="O330" s="22"/>
      <c r="P330" s="22"/>
    </row>
    <row r="331" spans="2:16" s="21" customFormat="1" ht="48" customHeight="1">
      <c r="B331" s="85" t="s">
        <v>29</v>
      </c>
      <c r="C331" s="85"/>
      <c r="D331" s="85"/>
      <c r="E331" s="85"/>
      <c r="F331" s="85"/>
      <c r="G331" s="85"/>
      <c r="H331" s="85"/>
      <c r="I331" s="84"/>
      <c r="J331" s="84"/>
      <c r="K331" s="84"/>
      <c r="L331" s="84"/>
      <c r="M331" s="84"/>
      <c r="N331" s="22"/>
      <c r="O331" s="22"/>
      <c r="P331" s="22"/>
    </row>
    <row r="332" ht="18.75" customHeight="1"/>
    <row r="333" spans="2:13" s="103" customFormat="1" ht="13.5" thickBot="1">
      <c r="B333" s="105" t="s">
        <v>41</v>
      </c>
      <c r="C333" s="105"/>
      <c r="D333" s="105"/>
      <c r="E333" s="105"/>
      <c r="F333" s="105"/>
      <c r="G333" s="105"/>
      <c r="H333" s="105"/>
      <c r="I333" s="105"/>
      <c r="J333" s="106" t="s">
        <v>0</v>
      </c>
      <c r="K333" s="106"/>
      <c r="L333" s="106"/>
      <c r="M333" s="106"/>
    </row>
    <row r="334" spans="2:13" s="103" customFormat="1" ht="13.5" thickBot="1">
      <c r="B334" s="105"/>
      <c r="C334" s="105"/>
      <c r="D334" s="105"/>
      <c r="E334" s="105"/>
      <c r="F334" s="105"/>
      <c r="G334" s="105"/>
      <c r="H334" s="105"/>
      <c r="I334" s="105"/>
      <c r="J334" s="106"/>
      <c r="K334" s="106"/>
      <c r="L334" s="106"/>
      <c r="M334" s="106"/>
    </row>
    <row r="335" spans="2:13" s="103" customFormat="1" ht="18.75" thickBot="1">
      <c r="B335" s="107" t="s">
        <v>123</v>
      </c>
      <c r="C335" s="107"/>
      <c r="D335" s="107"/>
      <c r="E335" s="107"/>
      <c r="F335" s="107"/>
      <c r="G335" s="107"/>
      <c r="H335" s="107"/>
      <c r="I335" s="107"/>
      <c r="J335" s="106"/>
      <c r="K335" s="106"/>
      <c r="L335" s="106"/>
      <c r="M335" s="106"/>
    </row>
    <row r="336" spans="2:13" s="103" customFormat="1" ht="13.5" thickBot="1">
      <c r="B336" s="108"/>
      <c r="C336" s="109"/>
      <c r="D336" s="110" t="s">
        <v>1</v>
      </c>
      <c r="E336" s="110" t="s">
        <v>2</v>
      </c>
      <c r="F336" s="110" t="s">
        <v>3</v>
      </c>
      <c r="G336" s="110" t="s">
        <v>4</v>
      </c>
      <c r="H336" s="111" t="s">
        <v>5</v>
      </c>
      <c r="I336" s="112" t="s">
        <v>6</v>
      </c>
      <c r="J336" s="113" t="s">
        <v>7</v>
      </c>
      <c r="K336" s="114" t="s">
        <v>8</v>
      </c>
      <c r="L336" s="115" t="s">
        <v>9</v>
      </c>
      <c r="M336" s="116" t="s">
        <v>10</v>
      </c>
    </row>
    <row r="337" spans="2:16" s="103" customFormat="1" ht="99" customHeight="1">
      <c r="B337" s="96" t="s">
        <v>33</v>
      </c>
      <c r="C337" s="97" t="s">
        <v>118</v>
      </c>
      <c r="D337" s="98"/>
      <c r="E337" s="98"/>
      <c r="F337" s="98" t="s">
        <v>38</v>
      </c>
      <c r="G337" s="99">
        <v>90</v>
      </c>
      <c r="H337" s="100"/>
      <c r="I337" s="100">
        <f>ROUND(G337*H337,2)</f>
        <v>0</v>
      </c>
      <c r="J337" s="101"/>
      <c r="K337" s="100">
        <f>ROUND(I337*J337,2)</f>
        <v>0</v>
      </c>
      <c r="L337" s="100">
        <f>ROUND(M337/G337,2)</f>
        <v>0</v>
      </c>
      <c r="M337" s="100">
        <f>ROUND(SUM(I337,K337),2)</f>
        <v>0</v>
      </c>
      <c r="N337" s="102"/>
      <c r="O337" s="102"/>
      <c r="P337" s="102"/>
    </row>
    <row r="338" spans="2:16" s="103" customFormat="1" ht="84" customHeight="1">
      <c r="B338" s="96" t="s">
        <v>34</v>
      </c>
      <c r="C338" s="95" t="s">
        <v>48</v>
      </c>
      <c r="D338" s="98"/>
      <c r="E338" s="98"/>
      <c r="F338" s="98" t="s">
        <v>38</v>
      </c>
      <c r="G338" s="99">
        <v>130</v>
      </c>
      <c r="H338" s="100"/>
      <c r="I338" s="100">
        <f>ROUND(G338*H338,2)</f>
        <v>0</v>
      </c>
      <c r="J338" s="101"/>
      <c r="K338" s="100">
        <f>ROUND(I338*J338,2)</f>
        <v>0</v>
      </c>
      <c r="L338" s="100">
        <f>ROUND(M338/G338,2)</f>
        <v>0</v>
      </c>
      <c r="M338" s="100">
        <f>ROUND(SUM(I338,K338),2)</f>
        <v>0</v>
      </c>
      <c r="N338" s="102"/>
      <c r="O338" s="102"/>
      <c r="P338" s="102"/>
    </row>
    <row r="339" spans="2:16" s="103" customFormat="1" ht="84" customHeight="1">
      <c r="B339" s="96" t="s">
        <v>36</v>
      </c>
      <c r="C339" s="97" t="s">
        <v>51</v>
      </c>
      <c r="D339" s="98"/>
      <c r="E339" s="98"/>
      <c r="F339" s="98" t="s">
        <v>50</v>
      </c>
      <c r="G339" s="99">
        <v>70000</v>
      </c>
      <c r="H339" s="100"/>
      <c r="I339" s="100">
        <f>ROUND(G339*H339,2)</f>
        <v>0</v>
      </c>
      <c r="J339" s="101"/>
      <c r="K339" s="100">
        <f>ROUND(I339*J339,2)</f>
        <v>0</v>
      </c>
      <c r="L339" s="100">
        <f>ROUND(M339/G339,2)</f>
        <v>0</v>
      </c>
      <c r="M339" s="100">
        <f>ROUND(SUM(I339,K339),2)</f>
        <v>0</v>
      </c>
      <c r="N339" s="102"/>
      <c r="O339" s="102"/>
      <c r="P339" s="102"/>
    </row>
    <row r="340" spans="2:18" ht="19.5" customHeight="1" thickBot="1">
      <c r="B340" s="77"/>
      <c r="C340" s="77"/>
      <c r="D340" s="77"/>
      <c r="E340" s="77"/>
      <c r="F340" s="77"/>
      <c r="G340" s="77"/>
      <c r="H340" s="9" t="s">
        <v>24</v>
      </c>
      <c r="I340" s="9">
        <f>SUM(I339:I339)</f>
        <v>0</v>
      </c>
      <c r="J340" s="10"/>
      <c r="K340" s="11"/>
      <c r="L340" s="12"/>
      <c r="M340" s="12"/>
      <c r="N340" s="8"/>
      <c r="O340" s="8"/>
      <c r="P340" s="8"/>
      <c r="R340" s="13"/>
    </row>
    <row r="341" spans="2:18" ht="19.5" customHeight="1" thickBot="1">
      <c r="B341" s="78"/>
      <c r="C341" s="78"/>
      <c r="D341" s="78"/>
      <c r="E341" s="78"/>
      <c r="F341" s="78"/>
      <c r="G341" s="78"/>
      <c r="H341" s="14"/>
      <c r="J341" s="15" t="s">
        <v>25</v>
      </c>
      <c r="K341" s="15">
        <f>SUM(K339:K340)</f>
        <v>0</v>
      </c>
      <c r="L341" s="16"/>
      <c r="M341" s="17"/>
      <c r="N341" s="8"/>
      <c r="O341" s="8"/>
      <c r="P341" s="8"/>
      <c r="R341" s="13"/>
    </row>
    <row r="342" spans="2:16" ht="25.5" customHeight="1">
      <c r="B342" s="91"/>
      <c r="C342" s="91"/>
      <c r="D342" s="91"/>
      <c r="E342" s="91"/>
      <c r="F342" s="91"/>
      <c r="G342" s="91"/>
      <c r="H342" s="92"/>
      <c r="I342" s="93"/>
      <c r="J342" s="17"/>
      <c r="K342" s="17"/>
      <c r="L342" s="94" t="s">
        <v>26</v>
      </c>
      <c r="M342" s="94">
        <f>SUM(M339:M341)</f>
        <v>0</v>
      </c>
      <c r="N342" s="8"/>
      <c r="O342" s="8"/>
      <c r="P342" s="8"/>
    </row>
    <row r="343" spans="2:16" s="21" customFormat="1" ht="21.75" customHeight="1">
      <c r="B343" s="83" t="s">
        <v>27</v>
      </c>
      <c r="C343" s="83"/>
      <c r="D343" s="83"/>
      <c r="E343" s="83"/>
      <c r="F343" s="83"/>
      <c r="G343" s="83"/>
      <c r="H343" s="83"/>
      <c r="I343" s="84" t="s">
        <v>28</v>
      </c>
      <c r="J343" s="84"/>
      <c r="K343" s="84"/>
      <c r="L343" s="84"/>
      <c r="M343" s="84"/>
      <c r="N343" s="22"/>
      <c r="O343" s="22"/>
      <c r="P343" s="22"/>
    </row>
    <row r="344" spans="2:16" s="21" customFormat="1" ht="21" customHeight="1">
      <c r="B344" s="83"/>
      <c r="C344" s="83"/>
      <c r="D344" s="83"/>
      <c r="E344" s="83"/>
      <c r="F344" s="83"/>
      <c r="G344" s="83"/>
      <c r="H344" s="83"/>
      <c r="I344" s="84"/>
      <c r="J344" s="84"/>
      <c r="K344" s="84"/>
      <c r="L344" s="84"/>
      <c r="M344" s="84"/>
      <c r="N344" s="22"/>
      <c r="O344" s="22"/>
      <c r="P344" s="22"/>
    </row>
    <row r="345" spans="2:16" s="21" customFormat="1" ht="48" customHeight="1">
      <c r="B345" s="85" t="s">
        <v>29</v>
      </c>
      <c r="C345" s="85"/>
      <c r="D345" s="85"/>
      <c r="E345" s="85"/>
      <c r="F345" s="85"/>
      <c r="G345" s="85"/>
      <c r="H345" s="85"/>
      <c r="I345" s="84"/>
      <c r="J345" s="84"/>
      <c r="K345" s="84"/>
      <c r="L345" s="84"/>
      <c r="M345" s="84"/>
      <c r="N345" s="22"/>
      <c r="O345" s="22"/>
      <c r="P345" s="22"/>
    </row>
  </sheetData>
  <sheetProtection selectLockedCells="1" selectUnlockedCells="1"/>
  <mergeCells count="154">
    <mergeCell ref="B326:G328"/>
    <mergeCell ref="B329:H330"/>
    <mergeCell ref="I329:M331"/>
    <mergeCell ref="B331:H331"/>
    <mergeCell ref="B340:G342"/>
    <mergeCell ref="B343:H344"/>
    <mergeCell ref="I343:M345"/>
    <mergeCell ref="B345:H345"/>
    <mergeCell ref="B317:I318"/>
    <mergeCell ref="J317:M319"/>
    <mergeCell ref="B319:I319"/>
    <mergeCell ref="B333:I334"/>
    <mergeCell ref="J333:M335"/>
    <mergeCell ref="B335:I335"/>
    <mergeCell ref="B309:G311"/>
    <mergeCell ref="B312:H313"/>
    <mergeCell ref="I312:M314"/>
    <mergeCell ref="B314:H314"/>
    <mergeCell ref="B296:G298"/>
    <mergeCell ref="B299:H300"/>
    <mergeCell ref="I299:M301"/>
    <mergeCell ref="B301:H301"/>
    <mergeCell ref="B290:I291"/>
    <mergeCell ref="J290:M292"/>
    <mergeCell ref="B292:I292"/>
    <mergeCell ref="B304:I305"/>
    <mergeCell ref="J304:M306"/>
    <mergeCell ref="B306:I306"/>
    <mergeCell ref="B184:I185"/>
    <mergeCell ref="J184:M186"/>
    <mergeCell ref="B186:I186"/>
    <mergeCell ref="B192:G194"/>
    <mergeCell ref="B195:H196"/>
    <mergeCell ref="I195:M197"/>
    <mergeCell ref="B197:H197"/>
    <mergeCell ref="B169:I170"/>
    <mergeCell ref="J169:M171"/>
    <mergeCell ref="B171:I171"/>
    <mergeCell ref="B177:G179"/>
    <mergeCell ref="B180:H181"/>
    <mergeCell ref="I180:M182"/>
    <mergeCell ref="B182:H182"/>
    <mergeCell ref="B153:I154"/>
    <mergeCell ref="J153:M155"/>
    <mergeCell ref="B155:I155"/>
    <mergeCell ref="B160:G162"/>
    <mergeCell ref="B163:H164"/>
    <mergeCell ref="I163:M165"/>
    <mergeCell ref="B165:H165"/>
    <mergeCell ref="B138:I139"/>
    <mergeCell ref="J138:M140"/>
    <mergeCell ref="B140:I140"/>
    <mergeCell ref="B144:G146"/>
    <mergeCell ref="B147:H148"/>
    <mergeCell ref="I147:M149"/>
    <mergeCell ref="B149:H149"/>
    <mergeCell ref="B123:I124"/>
    <mergeCell ref="J123:M125"/>
    <mergeCell ref="B125:I125"/>
    <mergeCell ref="B131:G133"/>
    <mergeCell ref="B134:H135"/>
    <mergeCell ref="I134:M136"/>
    <mergeCell ref="B136:H136"/>
    <mergeCell ref="B105:I106"/>
    <mergeCell ref="J105:M107"/>
    <mergeCell ref="B107:I107"/>
    <mergeCell ref="B115:G117"/>
    <mergeCell ref="B118:H119"/>
    <mergeCell ref="I118:M120"/>
    <mergeCell ref="B120:H120"/>
    <mergeCell ref="B87:I88"/>
    <mergeCell ref="J87:M89"/>
    <mergeCell ref="B89:I89"/>
    <mergeCell ref="B97:G99"/>
    <mergeCell ref="B100:H101"/>
    <mergeCell ref="I100:M102"/>
    <mergeCell ref="B102:H102"/>
    <mergeCell ref="B73:I74"/>
    <mergeCell ref="J73:M75"/>
    <mergeCell ref="B75:I75"/>
    <mergeCell ref="B80:G82"/>
    <mergeCell ref="B83:H84"/>
    <mergeCell ref="I83:M85"/>
    <mergeCell ref="B85:H85"/>
    <mergeCell ref="B3:I4"/>
    <mergeCell ref="J3:M5"/>
    <mergeCell ref="B5:I5"/>
    <mergeCell ref="B16:G18"/>
    <mergeCell ref="B19:H20"/>
    <mergeCell ref="I19:M21"/>
    <mergeCell ref="B21:H21"/>
    <mergeCell ref="B25:I26"/>
    <mergeCell ref="J25:M27"/>
    <mergeCell ref="B27:I27"/>
    <mergeCell ref="B31:G33"/>
    <mergeCell ref="B34:H35"/>
    <mergeCell ref="I34:M36"/>
    <mergeCell ref="B36:H36"/>
    <mergeCell ref="B40:I41"/>
    <mergeCell ref="J40:M42"/>
    <mergeCell ref="B42:I42"/>
    <mergeCell ref="B47:G49"/>
    <mergeCell ref="B50:H51"/>
    <mergeCell ref="I50:M52"/>
    <mergeCell ref="B52:H52"/>
    <mergeCell ref="B56:I57"/>
    <mergeCell ref="J56:M58"/>
    <mergeCell ref="B58:I58"/>
    <mergeCell ref="B66:G68"/>
    <mergeCell ref="B69:H70"/>
    <mergeCell ref="I69:M71"/>
    <mergeCell ref="B71:H71"/>
    <mergeCell ref="B199:I200"/>
    <mergeCell ref="J199:M201"/>
    <mergeCell ref="B201:I201"/>
    <mergeCell ref="B207:G209"/>
    <mergeCell ref="B210:H211"/>
    <mergeCell ref="I210:M212"/>
    <mergeCell ref="B212:H212"/>
    <mergeCell ref="B214:I215"/>
    <mergeCell ref="J214:M216"/>
    <mergeCell ref="B216:I216"/>
    <mergeCell ref="B221:G223"/>
    <mergeCell ref="B224:H225"/>
    <mergeCell ref="I224:M226"/>
    <mergeCell ref="B226:H226"/>
    <mergeCell ref="B228:I229"/>
    <mergeCell ref="J228:M230"/>
    <mergeCell ref="B230:I230"/>
    <mergeCell ref="B236:G238"/>
    <mergeCell ref="B239:H240"/>
    <mergeCell ref="I239:M241"/>
    <mergeCell ref="B241:H241"/>
    <mergeCell ref="B246:I247"/>
    <mergeCell ref="J246:M248"/>
    <mergeCell ref="B248:I248"/>
    <mergeCell ref="B252:G254"/>
    <mergeCell ref="B255:H256"/>
    <mergeCell ref="I255:M257"/>
    <mergeCell ref="B257:H257"/>
    <mergeCell ref="B261:I262"/>
    <mergeCell ref="J261:M263"/>
    <mergeCell ref="B263:I263"/>
    <mergeCell ref="B267:G269"/>
    <mergeCell ref="B270:H271"/>
    <mergeCell ref="I270:M272"/>
    <mergeCell ref="B272:H272"/>
    <mergeCell ref="B277:I278"/>
    <mergeCell ref="J277:M279"/>
    <mergeCell ref="B279:I279"/>
    <mergeCell ref="B283:G285"/>
    <mergeCell ref="B286:H287"/>
    <mergeCell ref="I286:M288"/>
    <mergeCell ref="B288:H288"/>
  </mergeCells>
  <printOptions/>
  <pageMargins left="0.20972222222222223" right="0.19027777777777777" top="0.9840277777777777" bottom="0.9840277777777777"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Beata Dela</cp:lastModifiedBy>
  <cp:lastPrinted>2020-05-18T11:39:07Z</cp:lastPrinted>
  <dcterms:created xsi:type="dcterms:W3CDTF">2019-06-06T06:04:08Z</dcterms:created>
  <dcterms:modified xsi:type="dcterms:W3CDTF">2020-05-18T11:43:58Z</dcterms:modified>
  <cp:category/>
  <cp:version/>
  <cp:contentType/>
  <cp:contentStatus/>
</cp:coreProperties>
</file>